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02\Desktop\"/>
    </mc:Choice>
  </mc:AlternateContent>
  <xr:revisionPtr revIDLastSave="0" documentId="8_{F7DE5672-B4D8-43D4-ADC7-011F457DC66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F287" i="9"/>
  <c r="F286" i="9"/>
  <c r="H285" i="9"/>
  <c r="G285" i="9"/>
  <c r="E285" i="9" s="1"/>
  <c r="B285" i="9" s="1"/>
  <c r="F285" i="9"/>
  <c r="H284" i="9"/>
  <c r="G284" i="9"/>
  <c r="F284" i="9"/>
  <c r="H283" i="9"/>
  <c r="G283" i="9"/>
  <c r="E283" i="9" s="1"/>
  <c r="B283" i="9" s="1"/>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F271" i="9" s="1"/>
  <c r="B271" i="9" s="1"/>
  <c r="L271" i="9"/>
  <c r="E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L259" i="9"/>
  <c r="F259" i="9" s="1"/>
  <c r="B259" i="9" s="1"/>
  <c r="E259" i="9"/>
  <c r="M258" i="9"/>
  <c r="L258" i="9"/>
  <c r="F258" i="9"/>
  <c r="E258" i="9"/>
  <c r="B258" i="9" s="1"/>
  <c r="M257" i="9"/>
  <c r="L257" i="9"/>
  <c r="F257" i="9"/>
  <c r="B257" i="9" s="1"/>
  <c r="E257" i="9"/>
  <c r="M256" i="9"/>
  <c r="L256" i="9"/>
  <c r="F256" i="9" s="1"/>
  <c r="B256" i="9" s="1"/>
  <c r="E256" i="9"/>
  <c r="M255" i="9"/>
  <c r="L255" i="9"/>
  <c r="F255" i="9" s="1"/>
  <c r="B255" i="9" s="1"/>
  <c r="E255" i="9"/>
  <c r="M254" i="9"/>
  <c r="L254" i="9"/>
  <c r="F254" i="9"/>
  <c r="E254" i="9"/>
  <c r="B254" i="9" s="1"/>
  <c r="M253" i="9"/>
  <c r="L253" i="9"/>
  <c r="F253" i="9"/>
  <c r="E253" i="9"/>
  <c r="B253" i="9" s="1"/>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L247" i="9"/>
  <c r="F247" i="9" s="1"/>
  <c r="B247" i="9" s="1"/>
  <c r="E247" i="9"/>
  <c r="M246" i="9"/>
  <c r="L246" i="9"/>
  <c r="F246" i="9"/>
  <c r="E246" i="9"/>
  <c r="B246" i="9" s="1"/>
  <c r="M245" i="9"/>
  <c r="L245" i="9"/>
  <c r="F245" i="9"/>
  <c r="E245" i="9"/>
  <c r="B245" i="9" s="1"/>
  <c r="M244" i="9"/>
  <c r="L244" i="9"/>
  <c r="F244" i="9" s="1"/>
  <c r="B244" i="9" s="1"/>
  <c r="E244" i="9"/>
  <c r="M243" i="9"/>
  <c r="L243" i="9"/>
  <c r="F243" i="9" s="1"/>
  <c r="B243" i="9" s="1"/>
  <c r="E243" i="9"/>
  <c r="M242" i="9"/>
  <c r="L242" i="9"/>
  <c r="F242" i="9"/>
  <c r="E242" i="9"/>
  <c r="B242" i="9" s="1"/>
  <c r="M241" i="9"/>
  <c r="L241" i="9"/>
  <c r="F241" i="9"/>
  <c r="E241" i="9"/>
  <c r="B241" i="9" s="1"/>
  <c r="M240" i="9"/>
  <c r="L240" i="9"/>
  <c r="F240" i="9" s="1"/>
  <c r="B240" i="9" s="1"/>
  <c r="E240" i="9"/>
  <c r="M239" i="9"/>
  <c r="L239" i="9"/>
  <c r="E239" i="9"/>
  <c r="M238" i="9"/>
  <c r="L238" i="9"/>
  <c r="F238" i="9"/>
  <c r="E238" i="9"/>
  <c r="B238" i="9" s="1"/>
  <c r="M237" i="9"/>
  <c r="L237" i="9"/>
  <c r="F237" i="9"/>
  <c r="E237" i="9"/>
  <c r="M236" i="9"/>
  <c r="L236" i="9"/>
  <c r="F236" i="9" s="1"/>
  <c r="B236" i="9" s="1"/>
  <c r="E236" i="9"/>
  <c r="M235" i="9"/>
  <c r="L235" i="9"/>
  <c r="F235" i="9" s="1"/>
  <c r="B235" i="9" s="1"/>
  <c r="E235" i="9"/>
  <c r="M234" i="9"/>
  <c r="L234" i="9"/>
  <c r="F234" i="9"/>
  <c r="E234" i="9"/>
  <c r="B234" i="9" s="1"/>
  <c r="M233" i="9"/>
  <c r="L233" i="9"/>
  <c r="F233" i="9"/>
  <c r="B233" i="9" s="1"/>
  <c r="E233" i="9"/>
  <c r="M232" i="9"/>
  <c r="L232" i="9"/>
  <c r="F232" i="9" s="1"/>
  <c r="B232" i="9" s="1"/>
  <c r="E232" i="9"/>
  <c r="M231" i="9"/>
  <c r="L231" i="9"/>
  <c r="E231" i="9"/>
  <c r="M230" i="9"/>
  <c r="L230" i="9"/>
  <c r="F230" i="9"/>
  <c r="E230" i="9"/>
  <c r="B230" i="9" s="1"/>
  <c r="M229" i="9"/>
  <c r="L229" i="9"/>
  <c r="F229" i="9"/>
  <c r="B229" i="9" s="1"/>
  <c r="E229" i="9"/>
  <c r="M228" i="9"/>
  <c r="L228" i="9"/>
  <c r="F228" i="9" s="1"/>
  <c r="B228" i="9" s="1"/>
  <c r="E228" i="9"/>
  <c r="M227" i="9"/>
  <c r="L227" i="9"/>
  <c r="E227" i="9"/>
  <c r="M226" i="9"/>
  <c r="L226" i="9"/>
  <c r="F226" i="9"/>
  <c r="E226" i="9"/>
  <c r="H225" i="9"/>
  <c r="G225" i="9"/>
  <c r="F225" i="9"/>
  <c r="M224" i="9"/>
  <c r="L224" i="9"/>
  <c r="F224" i="9" s="1"/>
  <c r="E224" i="9"/>
  <c r="B224" i="9"/>
  <c r="M223" i="9"/>
  <c r="F223" i="9" s="1"/>
  <c r="L223" i="9"/>
  <c r="E223" i="9"/>
  <c r="B223" i="9"/>
  <c r="M222" i="9"/>
  <c r="L222" i="9"/>
  <c r="F222" i="9"/>
  <c r="E222" i="9"/>
  <c r="B222" i="9" s="1"/>
  <c r="M221" i="9"/>
  <c r="L221" i="9"/>
  <c r="F221" i="9" s="1"/>
  <c r="B221" i="9" s="1"/>
  <c r="E221" i="9"/>
  <c r="M220" i="9"/>
  <c r="L220" i="9"/>
  <c r="E220" i="9"/>
  <c r="M219" i="9"/>
  <c r="L219" i="9"/>
  <c r="E219" i="9"/>
  <c r="M218" i="9"/>
  <c r="L218" i="9"/>
  <c r="E218" i="9"/>
  <c r="M217" i="9"/>
  <c r="L217" i="9"/>
  <c r="E217" i="9"/>
  <c r="M216" i="9"/>
  <c r="L216" i="9"/>
  <c r="E216" i="9"/>
  <c r="M215" i="9"/>
  <c r="L215" i="9"/>
  <c r="E215" i="9"/>
  <c r="M214" i="9"/>
  <c r="L214" i="9"/>
  <c r="F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G146" i="9"/>
  <c r="E146" i="9" s="1"/>
  <c r="B146" i="9" s="1"/>
  <c r="F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F67" i="9"/>
  <c r="H66" i="9"/>
  <c r="E66" i="9" s="1"/>
  <c r="B66" i="9" s="1"/>
  <c r="G66" i="9"/>
  <c r="F66" i="9"/>
  <c r="H65" i="9"/>
  <c r="G65" i="9"/>
  <c r="F65" i="9"/>
  <c r="E65" i="9"/>
  <c r="B65" i="9" s="1"/>
  <c r="H64" i="9"/>
  <c r="G64" i="9"/>
  <c r="F64" i="9"/>
  <c r="H63" i="9"/>
  <c r="G63" i="9"/>
  <c r="E63" i="9" s="1"/>
  <c r="B63" i="9" s="1"/>
  <c r="F63" i="9"/>
  <c r="H62" i="9"/>
  <c r="E62" i="9" s="1"/>
  <c r="B62" i="9" s="1"/>
  <c r="G62" i="9"/>
  <c r="F62" i="9"/>
  <c r="H61" i="9"/>
  <c r="G61" i="9"/>
  <c r="E61" i="9" s="1"/>
  <c r="B61" i="9" s="1"/>
  <c r="F61" i="9"/>
  <c r="H60" i="9"/>
  <c r="G60" i="9"/>
  <c r="F60" i="9"/>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G36" i="9"/>
  <c r="F36" i="9"/>
  <c r="E36" i="9"/>
  <c r="B36" i="9" s="1"/>
  <c r="H35" i="9"/>
  <c r="G35" i="9"/>
  <c r="F35" i="9"/>
  <c r="H34" i="9"/>
  <c r="G34" i="9"/>
  <c r="E34" i="9" s="1"/>
  <c r="B34" i="9" s="1"/>
  <c r="F34" i="9"/>
  <c r="H33" i="9"/>
  <c r="G33" i="9"/>
  <c r="F33" i="9"/>
  <c r="H32" i="9"/>
  <c r="G32" i="9"/>
  <c r="F32" i="9"/>
  <c r="E32" i="9"/>
  <c r="B32" i="9" s="1"/>
  <c r="H31" i="9"/>
  <c r="E31" i="9" s="1"/>
  <c r="B31" i="9" s="1"/>
  <c r="G31" i="9"/>
  <c r="F31" i="9"/>
  <c r="H30" i="9"/>
  <c r="G30" i="9"/>
  <c r="F30" i="9"/>
  <c r="H29" i="9"/>
  <c r="G29" i="9"/>
  <c r="F29" i="9"/>
  <c r="H28" i="9"/>
  <c r="G28" i="9"/>
  <c r="F28" i="9"/>
  <c r="E28" i="9"/>
  <c r="B28" i="9" s="1"/>
  <c r="H27" i="9"/>
  <c r="E27" i="9" s="1"/>
  <c r="G27" i="9"/>
  <c r="F27" i="9"/>
  <c r="H26" i="9"/>
  <c r="G26" i="9"/>
  <c r="E26" i="9" s="1"/>
  <c r="B26" i="9" s="1"/>
  <c r="F26" i="9"/>
  <c r="H25" i="9"/>
  <c r="E25" i="9" s="1"/>
  <c r="B25" i="9" s="1"/>
  <c r="G25" i="9"/>
  <c r="F25" i="9"/>
  <c r="H24" i="9"/>
  <c r="G24" i="9"/>
  <c r="F24" i="9"/>
  <c r="E24" i="9"/>
  <c r="B24" i="9" s="1"/>
  <c r="H23" i="9"/>
  <c r="G23" i="9"/>
  <c r="E23" i="9" s="1"/>
  <c r="F23" i="9"/>
  <c r="H22" i="9"/>
  <c r="G22" i="9"/>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4" i="8"/>
  <c r="D36" i="8"/>
  <c r="D26" i="8"/>
  <c r="D24" i="8"/>
  <c r="C1499" i="1" s="1"/>
  <c r="H1499" i="1" s="1"/>
  <c r="D18" i="8"/>
  <c r="D8" i="8"/>
  <c r="D6" i="8" s="1"/>
  <c r="C1481" i="1" s="1"/>
  <c r="E44" i="7"/>
  <c r="I32" i="3" s="1"/>
  <c r="D44" i="7"/>
  <c r="E39" i="7"/>
  <c r="D39" i="7"/>
  <c r="D38" i="7" s="1"/>
  <c r="E38" i="7"/>
  <c r="I31" i="3" s="1"/>
  <c r="E30" i="7"/>
  <c r="D30" i="7"/>
  <c r="D22" i="7" s="1"/>
  <c r="E23" i="7"/>
  <c r="E22" i="7" s="1"/>
  <c r="D23" i="7"/>
  <c r="E7" i="7"/>
  <c r="E6" i="7" s="1"/>
  <c r="E5" i="7" s="1"/>
  <c r="I29" i="3" s="1"/>
  <c r="D7" i="7"/>
  <c r="D6" i="7" s="1"/>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I25" i="3"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F244" i="5"/>
  <c r="F243" i="5"/>
  <c r="F242" i="5"/>
  <c r="E242" i="5"/>
  <c r="D242" i="5"/>
  <c r="F241" i="5"/>
  <c r="F240" i="5"/>
  <c r="E239" i="5"/>
  <c r="E238" i="5" s="1"/>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F179" i="5"/>
  <c r="F178" i="5"/>
  <c r="E177" i="5"/>
  <c r="H289" i="9" s="1"/>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1056" i="1" s="1"/>
  <c r="D79" i="5"/>
  <c r="F79" i="5" s="1"/>
  <c r="D78" i="5"/>
  <c r="F78" i="5" s="1"/>
  <c r="F77" i="5"/>
  <c r="F76" i="5"/>
  <c r="F75" i="5"/>
  <c r="F74" i="5"/>
  <c r="F73" i="5"/>
  <c r="F72" i="5"/>
  <c r="F71" i="5"/>
  <c r="E70" i="5"/>
  <c r="E69" i="5" s="1"/>
  <c r="D70" i="5"/>
  <c r="C1048" i="1"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E593" i="4" s="1"/>
  <c r="D605" i="4"/>
  <c r="F605" i="4" s="1"/>
  <c r="F604" i="4"/>
  <c r="E603" i="4"/>
  <c r="H142" i="9" s="1"/>
  <c r="D603" i="4"/>
  <c r="G142"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E529" i="4" s="1"/>
  <c r="E528"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E644" i="4" s="1"/>
  <c r="D638" i="1" s="1"/>
  <c r="D417" i="4"/>
  <c r="E416" i="4"/>
  <c r="D416" i="4"/>
  <c r="F416" i="4" s="1"/>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F253" i="4"/>
  <c r="E253" i="4"/>
  <c r="E252" i="4" s="1"/>
  <c r="D253" i="4"/>
  <c r="F252" i="4"/>
  <c r="D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E224" i="4" s="1"/>
  <c r="D231" i="4"/>
  <c r="F231" i="4" s="1"/>
  <c r="F230" i="4"/>
  <c r="F229" i="4"/>
  <c r="F228" i="4"/>
  <c r="E228" i="4"/>
  <c r="D228" i="4"/>
  <c r="F227" i="4"/>
  <c r="F226" i="4"/>
  <c r="F225" i="4"/>
  <c r="E225" i="4"/>
  <c r="D225" i="4"/>
  <c r="F223" i="4"/>
  <c r="F222" i="4"/>
  <c r="F221" i="4"/>
  <c r="F220" i="4"/>
  <c r="E219" i="4"/>
  <c r="E215" i="4" s="1"/>
  <c r="D219" i="4"/>
  <c r="F219" i="4" s="1"/>
  <c r="F218" i="4"/>
  <c r="F217" i="4"/>
  <c r="F216"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E134" i="4"/>
  <c r="D134" i="4"/>
  <c r="F134" i="4" s="1"/>
  <c r="E133" i="4"/>
  <c r="D133" i="4"/>
  <c r="F133" i="4" s="1"/>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C64" i="1"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I30"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C1576" i="1"/>
  <c r="H1575" i="1"/>
  <c r="G1575" i="1"/>
  <c r="C1575" i="1"/>
  <c r="H1574" i="1"/>
  <c r="C1574" i="1"/>
  <c r="G1574" i="1" s="1"/>
  <c r="G1573" i="1"/>
  <c r="C1573" i="1"/>
  <c r="H1573" i="1" s="1"/>
  <c r="H1572" i="1"/>
  <c r="C1572" i="1"/>
  <c r="G1572" i="1" s="1"/>
  <c r="H1571" i="1"/>
  <c r="G1571" i="1"/>
  <c r="C1571" i="1"/>
  <c r="C1570" i="1"/>
  <c r="G1570" i="1" s="1"/>
  <c r="G1569" i="1"/>
  <c r="C1569" i="1"/>
  <c r="H1569" i="1" s="1"/>
  <c r="C1568" i="1"/>
  <c r="G1568" i="1" s="1"/>
  <c r="H1567" i="1"/>
  <c r="G1567" i="1"/>
  <c r="C1567" i="1"/>
  <c r="C1566" i="1"/>
  <c r="C1565" i="1"/>
  <c r="H1565" i="1" s="1"/>
  <c r="C1564" i="1"/>
  <c r="H1563" i="1"/>
  <c r="G1563" i="1"/>
  <c r="C1563" i="1"/>
  <c r="H1562" i="1"/>
  <c r="C1562" i="1"/>
  <c r="G1562" i="1" s="1"/>
  <c r="C1561" i="1"/>
  <c r="C1560" i="1"/>
  <c r="G1560" i="1" s="1"/>
  <c r="H1559" i="1"/>
  <c r="G1559" i="1"/>
  <c r="C1559" i="1"/>
  <c r="C1558" i="1"/>
  <c r="C1557" i="1"/>
  <c r="H1557" i="1" s="1"/>
  <c r="C1556" i="1"/>
  <c r="H1555" i="1"/>
  <c r="G1555" i="1"/>
  <c r="C1555" i="1"/>
  <c r="C1554" i="1"/>
  <c r="G1554" i="1" s="1"/>
  <c r="C1553" i="1"/>
  <c r="C1552" i="1"/>
  <c r="H1551" i="1"/>
  <c r="G1551" i="1"/>
  <c r="C1551" i="1"/>
  <c r="H1550" i="1"/>
  <c r="C1550" i="1"/>
  <c r="G1550" i="1" s="1"/>
  <c r="C1549" i="1"/>
  <c r="C1548" i="1"/>
  <c r="H1547" i="1"/>
  <c r="G1547" i="1"/>
  <c r="C1547" i="1"/>
  <c r="C1546" i="1"/>
  <c r="G1546" i="1" s="1"/>
  <c r="C1545" i="1"/>
  <c r="C1544" i="1"/>
  <c r="H1543" i="1"/>
  <c r="G1543" i="1"/>
  <c r="C1543" i="1"/>
  <c r="H1542" i="1"/>
  <c r="C1542" i="1"/>
  <c r="G1542" i="1" s="1"/>
  <c r="C1541" i="1"/>
  <c r="C1540" i="1"/>
  <c r="H1539" i="1"/>
  <c r="G1539" i="1"/>
  <c r="C1539" i="1"/>
  <c r="C1538" i="1"/>
  <c r="G1538" i="1" s="1"/>
  <c r="C1537" i="1"/>
  <c r="C1536" i="1"/>
  <c r="H1535" i="1"/>
  <c r="G1535" i="1"/>
  <c r="C1535" i="1"/>
  <c r="H1534" i="1"/>
  <c r="C1534" i="1"/>
  <c r="G1534" i="1" s="1"/>
  <c r="C1533" i="1"/>
  <c r="C1532" i="1"/>
  <c r="H1531" i="1"/>
  <c r="G1531" i="1"/>
  <c r="C1531" i="1"/>
  <c r="C1530" i="1"/>
  <c r="G1530" i="1" s="1"/>
  <c r="C1529" i="1"/>
  <c r="C1528" i="1"/>
  <c r="H1527" i="1"/>
  <c r="G1527" i="1"/>
  <c r="C1527" i="1"/>
  <c r="H1526" i="1"/>
  <c r="C1526" i="1"/>
  <c r="G1526" i="1" s="1"/>
  <c r="C1525" i="1"/>
  <c r="H1523" i="1"/>
  <c r="G1523" i="1"/>
  <c r="C1523" i="1"/>
  <c r="C1522" i="1"/>
  <c r="G1522" i="1" s="1"/>
  <c r="C1521" i="1"/>
  <c r="C1520" i="1"/>
  <c r="H1516" i="1"/>
  <c r="C1516" i="1"/>
  <c r="G1516" i="1" s="1"/>
  <c r="H1515" i="1"/>
  <c r="G1515" i="1"/>
  <c r="C1515" i="1"/>
  <c r="H1514" i="1"/>
  <c r="G1514" i="1"/>
  <c r="C1514" i="1"/>
  <c r="G1513" i="1"/>
  <c r="C1513" i="1"/>
  <c r="H1513" i="1" s="1"/>
  <c r="H1512" i="1"/>
  <c r="C1512" i="1"/>
  <c r="G1512" i="1" s="1"/>
  <c r="H1511" i="1"/>
  <c r="G1511" i="1"/>
  <c r="C1511" i="1"/>
  <c r="C1510" i="1"/>
  <c r="H1510" i="1" s="1"/>
  <c r="G1509" i="1"/>
  <c r="C1509" i="1"/>
  <c r="H1509" i="1" s="1"/>
  <c r="H1508" i="1"/>
  <c r="C1508" i="1"/>
  <c r="G1508" i="1" s="1"/>
  <c r="H1507" i="1"/>
  <c r="G1507" i="1"/>
  <c r="C1507" i="1"/>
  <c r="H1506" i="1"/>
  <c r="G1506" i="1"/>
  <c r="C1506" i="1"/>
  <c r="G1505" i="1"/>
  <c r="C1505" i="1"/>
  <c r="H1505" i="1" s="1"/>
  <c r="H1504" i="1"/>
  <c r="C1504" i="1"/>
  <c r="G1504" i="1" s="1"/>
  <c r="H1503" i="1"/>
  <c r="C1503" i="1"/>
  <c r="G1503" i="1" s="1"/>
  <c r="C1502" i="1"/>
  <c r="H1502" i="1" s="1"/>
  <c r="C1501" i="1"/>
  <c r="H1501" i="1" s="1"/>
  <c r="H1500" i="1"/>
  <c r="C1500" i="1"/>
  <c r="G1500" i="1" s="1"/>
  <c r="G1499" i="1"/>
  <c r="H1498" i="1"/>
  <c r="C1498" i="1"/>
  <c r="G1498" i="1" s="1"/>
  <c r="C1497" i="1"/>
  <c r="C1496" i="1"/>
  <c r="H1495" i="1"/>
  <c r="G1495" i="1"/>
  <c r="C1495" i="1"/>
  <c r="C1494" i="1"/>
  <c r="G1494" i="1" s="1"/>
  <c r="C1493" i="1"/>
  <c r="C1492" i="1"/>
  <c r="H1491" i="1"/>
  <c r="G1491" i="1"/>
  <c r="C1491" i="1"/>
  <c r="H1490" i="1"/>
  <c r="C1490" i="1"/>
  <c r="G1490" i="1" s="1"/>
  <c r="C1489" i="1"/>
  <c r="C1488" i="1"/>
  <c r="H1487" i="1"/>
  <c r="G1487" i="1"/>
  <c r="C1487" i="1"/>
  <c r="C1486" i="1"/>
  <c r="G1486" i="1" s="1"/>
  <c r="C1485" i="1"/>
  <c r="C1484" i="1"/>
  <c r="C1483" i="1"/>
  <c r="H1483" i="1" s="1"/>
  <c r="H1482" i="1"/>
  <c r="C1482" i="1"/>
  <c r="G1482" i="1" s="1"/>
  <c r="C1480" i="1"/>
  <c r="D1479" i="1"/>
  <c r="C1479" i="1"/>
  <c r="D1478" i="1"/>
  <c r="C1478" i="1"/>
  <c r="D1477" i="1"/>
  <c r="C1477" i="1"/>
  <c r="D1476" i="1"/>
  <c r="C1476" i="1"/>
  <c r="D1475" i="1"/>
  <c r="C1475" i="1"/>
  <c r="H1475" i="1" s="1"/>
  <c r="D1474" i="1"/>
  <c r="C1474" i="1"/>
  <c r="G1474" i="1" s="1"/>
  <c r="D1473" i="1"/>
  <c r="C1473" i="1"/>
  <c r="G1473" i="1" s="1"/>
  <c r="D1472" i="1"/>
  <c r="C1472" i="1"/>
  <c r="G1472" i="1" s="1"/>
  <c r="D1471" i="1"/>
  <c r="C1471" i="1"/>
  <c r="G1471" i="1" s="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D1460" i="1"/>
  <c r="C1460" i="1"/>
  <c r="D1459" i="1"/>
  <c r="C1459" i="1"/>
  <c r="D1458" i="1"/>
  <c r="C1458" i="1"/>
  <c r="D1457" i="1"/>
  <c r="C1457" i="1"/>
  <c r="D1456" i="1"/>
  <c r="C1456" i="1"/>
  <c r="D1455" i="1"/>
  <c r="C1455" i="1"/>
  <c r="D1454" i="1"/>
  <c r="C1454" i="1"/>
  <c r="H1454" i="1" s="1"/>
  <c r="G1453" i="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H1445" i="1"/>
  <c r="D1445" i="1"/>
  <c r="G1445" i="1" s="1"/>
  <c r="C1445" i="1"/>
  <c r="J1445" i="1" s="1"/>
  <c r="J1444" i="1"/>
  <c r="H1444" i="1"/>
  <c r="D1444" i="1"/>
  <c r="C1444" i="1"/>
  <c r="G1444" i="1" s="1"/>
  <c r="J1443" i="1"/>
  <c r="H1443" i="1"/>
  <c r="D1443" i="1"/>
  <c r="G1443" i="1" s="1"/>
  <c r="C1443" i="1"/>
  <c r="J1442" i="1"/>
  <c r="H1442" i="1"/>
  <c r="D1442" i="1"/>
  <c r="C1442" i="1"/>
  <c r="G1442" i="1" s="1"/>
  <c r="J1441" i="1"/>
  <c r="H1441" i="1"/>
  <c r="D1441" i="1"/>
  <c r="G1441" i="1" s="1"/>
  <c r="C1441" i="1"/>
  <c r="J1440" i="1"/>
  <c r="H1440" i="1"/>
  <c r="D1440" i="1"/>
  <c r="C1440" i="1"/>
  <c r="G1440" i="1" s="1"/>
  <c r="J1439" i="1"/>
  <c r="D1439" i="1"/>
  <c r="G1439" i="1" s="1"/>
  <c r="C1439" i="1"/>
  <c r="H1439" i="1" s="1"/>
  <c r="D1438" i="1"/>
  <c r="G1438" i="1" s="1"/>
  <c r="C1438" i="1"/>
  <c r="D1437" i="1"/>
  <c r="D1436" i="1"/>
  <c r="H1434" i="1"/>
  <c r="D1434" i="1"/>
  <c r="G1434" i="1" s="1"/>
  <c r="C1434" i="1"/>
  <c r="D1433" i="1"/>
  <c r="G1433" i="1" s="1"/>
  <c r="C1433" i="1"/>
  <c r="H1432" i="1"/>
  <c r="D1432" i="1"/>
  <c r="G1432" i="1" s="1"/>
  <c r="C1432" i="1"/>
  <c r="D1431" i="1"/>
  <c r="G1431" i="1" s="1"/>
  <c r="C1431" i="1"/>
  <c r="H1430" i="1"/>
  <c r="D1430" i="1"/>
  <c r="G1430" i="1" s="1"/>
  <c r="C1430" i="1"/>
  <c r="D1429" i="1"/>
  <c r="G1429" i="1" s="1"/>
  <c r="C1429" i="1"/>
  <c r="H1428" i="1"/>
  <c r="D1428" i="1"/>
  <c r="G1428" i="1" s="1"/>
  <c r="C1428" i="1"/>
  <c r="D1427" i="1"/>
  <c r="G1427" i="1" s="1"/>
  <c r="C1427" i="1"/>
  <c r="H1426" i="1"/>
  <c r="D1426" i="1"/>
  <c r="G1426" i="1" s="1"/>
  <c r="C1426" i="1"/>
  <c r="D1425" i="1"/>
  <c r="G1425" i="1" s="1"/>
  <c r="C1425" i="1"/>
  <c r="H1424" i="1"/>
  <c r="D1424" i="1"/>
  <c r="G1424" i="1" s="1"/>
  <c r="C1424" i="1"/>
  <c r="D1423" i="1"/>
  <c r="G1423" i="1" s="1"/>
  <c r="C1423" i="1"/>
  <c r="H1422" i="1"/>
  <c r="D1422" i="1"/>
  <c r="G1422" i="1" s="1"/>
  <c r="C1422" i="1"/>
  <c r="D1421" i="1"/>
  <c r="G1421" i="1" s="1"/>
  <c r="C1421" i="1"/>
  <c r="D1420" i="1"/>
  <c r="C1420" i="1"/>
  <c r="H1420" i="1" s="1"/>
  <c r="D1419" i="1"/>
  <c r="G1419" i="1" s="1"/>
  <c r="C1419" i="1"/>
  <c r="H1418" i="1"/>
  <c r="D1418" i="1"/>
  <c r="G1418" i="1" s="1"/>
  <c r="C1418" i="1"/>
  <c r="D1417" i="1"/>
  <c r="G1417" i="1" s="1"/>
  <c r="C1417" i="1"/>
  <c r="H1416" i="1"/>
  <c r="D1416" i="1"/>
  <c r="G1416" i="1" s="1"/>
  <c r="C1416" i="1"/>
  <c r="D1415" i="1"/>
  <c r="G1415" i="1" s="1"/>
  <c r="C1415" i="1"/>
  <c r="D1414" i="1"/>
  <c r="C1414" i="1"/>
  <c r="H1414" i="1" s="1"/>
  <c r="D1413" i="1"/>
  <c r="G1413" i="1" s="1"/>
  <c r="C1413" i="1"/>
  <c r="D1412" i="1"/>
  <c r="H1411" i="1"/>
  <c r="D1411" i="1"/>
  <c r="G1411" i="1" s="1"/>
  <c r="C1411" i="1"/>
  <c r="D1410" i="1"/>
  <c r="G1410" i="1" s="1"/>
  <c r="C1410" i="1"/>
  <c r="D1409" i="1"/>
  <c r="H1407" i="1"/>
  <c r="D1407" i="1"/>
  <c r="G1407" i="1" s="1"/>
  <c r="C1407" i="1"/>
  <c r="D1406" i="1"/>
  <c r="G1406" i="1" s="1"/>
  <c r="C1406" i="1"/>
  <c r="H1405" i="1"/>
  <c r="D1405" i="1"/>
  <c r="G1405" i="1" s="1"/>
  <c r="C1405" i="1"/>
  <c r="D1404" i="1"/>
  <c r="G1404" i="1" s="1"/>
  <c r="C1404" i="1"/>
  <c r="H1403" i="1"/>
  <c r="D1403" i="1"/>
  <c r="G1403" i="1" s="1"/>
  <c r="C1403" i="1"/>
  <c r="D1402" i="1"/>
  <c r="G1402" i="1" s="1"/>
  <c r="C1402" i="1"/>
  <c r="H1401" i="1"/>
  <c r="D1401" i="1"/>
  <c r="G1401" i="1" s="1"/>
  <c r="C1401" i="1"/>
  <c r="D1400" i="1"/>
  <c r="G1400" i="1" s="1"/>
  <c r="C1400" i="1"/>
  <c r="H1399" i="1"/>
  <c r="D1399" i="1"/>
  <c r="G1399" i="1" s="1"/>
  <c r="C1399" i="1"/>
  <c r="D1398" i="1"/>
  <c r="G1398" i="1" s="1"/>
  <c r="C1398" i="1"/>
  <c r="H1397" i="1"/>
  <c r="D1397" i="1"/>
  <c r="G1397" i="1" s="1"/>
  <c r="C1397" i="1"/>
  <c r="D1396" i="1"/>
  <c r="G1396" i="1" s="1"/>
  <c r="C1396" i="1"/>
  <c r="H1395" i="1"/>
  <c r="D1395" i="1"/>
  <c r="G1395" i="1" s="1"/>
  <c r="C1395" i="1"/>
  <c r="D1394" i="1"/>
  <c r="G1394" i="1" s="1"/>
  <c r="C1394" i="1"/>
  <c r="H1393" i="1"/>
  <c r="D1393" i="1"/>
  <c r="G1393" i="1" s="1"/>
  <c r="C1393" i="1"/>
  <c r="D1392" i="1"/>
  <c r="G1392" i="1" s="1"/>
  <c r="C1392" i="1"/>
  <c r="H1391" i="1"/>
  <c r="D1391" i="1"/>
  <c r="G1391" i="1" s="1"/>
  <c r="C1391" i="1"/>
  <c r="D1390" i="1"/>
  <c r="G1390" i="1" s="1"/>
  <c r="C1390" i="1"/>
  <c r="H1389" i="1"/>
  <c r="D1389" i="1"/>
  <c r="G1389" i="1" s="1"/>
  <c r="C1389" i="1"/>
  <c r="D1388" i="1"/>
  <c r="G1388" i="1" s="1"/>
  <c r="C1388" i="1"/>
  <c r="H1387" i="1"/>
  <c r="D1387" i="1"/>
  <c r="G1387" i="1" s="1"/>
  <c r="C1387" i="1"/>
  <c r="D1386" i="1"/>
  <c r="G1386" i="1" s="1"/>
  <c r="C1386" i="1"/>
  <c r="H1385" i="1"/>
  <c r="D1385" i="1"/>
  <c r="G1385" i="1" s="1"/>
  <c r="C1385" i="1"/>
  <c r="D1384" i="1"/>
  <c r="G1384" i="1" s="1"/>
  <c r="C1384" i="1"/>
  <c r="D1383" i="1"/>
  <c r="H1382" i="1"/>
  <c r="D1382" i="1"/>
  <c r="G1382" i="1" s="1"/>
  <c r="C1382" i="1"/>
  <c r="D1381" i="1"/>
  <c r="G1381" i="1" s="1"/>
  <c r="C1381" i="1"/>
  <c r="H1380" i="1"/>
  <c r="D1380" i="1"/>
  <c r="G1380" i="1" s="1"/>
  <c r="C1380" i="1"/>
  <c r="D1379" i="1"/>
  <c r="G1379" i="1" s="1"/>
  <c r="C1379" i="1"/>
  <c r="H1378" i="1"/>
  <c r="D1378" i="1"/>
  <c r="G1378" i="1" s="1"/>
  <c r="C1378" i="1"/>
  <c r="D1377" i="1"/>
  <c r="G1377" i="1" s="1"/>
  <c r="C1377" i="1"/>
  <c r="H1376" i="1"/>
  <c r="D1376" i="1"/>
  <c r="G1376" i="1" s="1"/>
  <c r="C1376" i="1"/>
  <c r="D1375" i="1"/>
  <c r="G1375" i="1" s="1"/>
  <c r="C1375" i="1"/>
  <c r="H1374" i="1"/>
  <c r="D1374" i="1"/>
  <c r="G1374" i="1" s="1"/>
  <c r="C1374" i="1"/>
  <c r="D1373" i="1"/>
  <c r="G1373" i="1" s="1"/>
  <c r="C1373" i="1"/>
  <c r="H1372" i="1"/>
  <c r="D1372" i="1"/>
  <c r="G1372" i="1" s="1"/>
  <c r="C1372" i="1"/>
  <c r="D1371" i="1"/>
  <c r="G1371" i="1" s="1"/>
  <c r="C1371" i="1"/>
  <c r="H1370" i="1"/>
  <c r="D1370" i="1"/>
  <c r="G1370" i="1" s="1"/>
  <c r="C1370" i="1"/>
  <c r="D1369" i="1"/>
  <c r="G1369" i="1" s="1"/>
  <c r="C1369" i="1"/>
  <c r="H1368" i="1"/>
  <c r="D1368" i="1"/>
  <c r="G1368" i="1" s="1"/>
  <c r="C1368" i="1"/>
  <c r="D1367" i="1"/>
  <c r="G1367" i="1" s="1"/>
  <c r="C1367" i="1"/>
  <c r="H1366" i="1"/>
  <c r="D1366" i="1"/>
  <c r="G1366" i="1" s="1"/>
  <c r="C1366" i="1"/>
  <c r="D1365" i="1"/>
  <c r="G1365" i="1" s="1"/>
  <c r="C1365" i="1"/>
  <c r="H1364" i="1"/>
  <c r="D1364" i="1"/>
  <c r="G1364" i="1" s="1"/>
  <c r="C1364" i="1"/>
  <c r="D1363" i="1"/>
  <c r="G1363" i="1" s="1"/>
  <c r="C1363" i="1"/>
  <c r="H1362" i="1"/>
  <c r="D1362" i="1"/>
  <c r="G1362" i="1" s="1"/>
  <c r="C1362" i="1"/>
  <c r="D1361" i="1"/>
  <c r="G1361" i="1" s="1"/>
  <c r="C1361" i="1"/>
  <c r="H1360" i="1"/>
  <c r="D1360" i="1"/>
  <c r="G1360" i="1" s="1"/>
  <c r="C1360" i="1"/>
  <c r="D1359" i="1"/>
  <c r="G1359" i="1" s="1"/>
  <c r="C1359" i="1"/>
  <c r="H1358" i="1"/>
  <c r="D1358" i="1"/>
  <c r="G1358" i="1" s="1"/>
  <c r="C1358" i="1"/>
  <c r="D1357" i="1"/>
  <c r="G1357" i="1" s="1"/>
  <c r="C1357" i="1"/>
  <c r="H1356" i="1"/>
  <c r="D1356" i="1"/>
  <c r="G1356" i="1" s="1"/>
  <c r="C1356" i="1"/>
  <c r="D1355" i="1"/>
  <c r="G1355" i="1" s="1"/>
  <c r="C1355" i="1"/>
  <c r="H1354" i="1"/>
  <c r="D1354" i="1"/>
  <c r="G1354" i="1" s="1"/>
  <c r="C1354" i="1"/>
  <c r="D1353" i="1"/>
  <c r="G1353" i="1" s="1"/>
  <c r="C1353" i="1"/>
  <c r="H1352" i="1"/>
  <c r="D1352" i="1"/>
  <c r="G1352" i="1" s="1"/>
  <c r="C1352" i="1"/>
  <c r="D1351" i="1"/>
  <c r="G1351" i="1" s="1"/>
  <c r="C1351" i="1"/>
  <c r="H1350" i="1"/>
  <c r="D1350" i="1"/>
  <c r="G1350" i="1" s="1"/>
  <c r="C1350" i="1"/>
  <c r="D1349" i="1"/>
  <c r="G1349" i="1" s="1"/>
  <c r="C1349" i="1"/>
  <c r="H1348" i="1"/>
  <c r="D1348" i="1"/>
  <c r="G1348" i="1" s="1"/>
  <c r="C1348" i="1"/>
  <c r="D1347" i="1"/>
  <c r="G1347" i="1" s="1"/>
  <c r="C1347" i="1"/>
  <c r="H1346" i="1"/>
  <c r="D1346" i="1"/>
  <c r="G1346" i="1" s="1"/>
  <c r="C1346" i="1"/>
  <c r="D1345" i="1"/>
  <c r="G1345" i="1" s="1"/>
  <c r="C1345" i="1"/>
  <c r="H1344" i="1"/>
  <c r="D1344" i="1"/>
  <c r="G1344" i="1" s="1"/>
  <c r="C1344" i="1"/>
  <c r="D1343" i="1"/>
  <c r="G1343" i="1" s="1"/>
  <c r="C1343" i="1"/>
  <c r="H1342" i="1"/>
  <c r="D1342" i="1"/>
  <c r="G1342" i="1" s="1"/>
  <c r="C1342" i="1"/>
  <c r="D1341" i="1"/>
  <c r="G1341" i="1" s="1"/>
  <c r="C1341" i="1"/>
  <c r="H1340" i="1"/>
  <c r="D1340" i="1"/>
  <c r="G1340" i="1" s="1"/>
  <c r="C1340" i="1"/>
  <c r="D1339" i="1"/>
  <c r="G1339" i="1" s="1"/>
  <c r="C1339" i="1"/>
  <c r="H1338" i="1"/>
  <c r="D1338" i="1"/>
  <c r="G1338" i="1" s="1"/>
  <c r="C1338" i="1"/>
  <c r="D1337" i="1"/>
  <c r="G1337" i="1" s="1"/>
  <c r="C1337" i="1"/>
  <c r="H1336" i="1"/>
  <c r="D1336" i="1"/>
  <c r="G1336" i="1" s="1"/>
  <c r="C1336" i="1"/>
  <c r="D1335" i="1"/>
  <c r="G1335" i="1" s="1"/>
  <c r="C1335" i="1"/>
  <c r="H1334" i="1"/>
  <c r="D1334" i="1"/>
  <c r="G1334" i="1" s="1"/>
  <c r="C1334" i="1"/>
  <c r="D1333" i="1"/>
  <c r="G1333" i="1" s="1"/>
  <c r="C1333" i="1"/>
  <c r="H1332" i="1"/>
  <c r="D1332" i="1"/>
  <c r="G1332" i="1" s="1"/>
  <c r="C1332" i="1"/>
  <c r="D1331" i="1"/>
  <c r="G1331" i="1" s="1"/>
  <c r="C1331" i="1"/>
  <c r="H1330" i="1"/>
  <c r="D1330" i="1"/>
  <c r="G1330" i="1" s="1"/>
  <c r="C1330" i="1"/>
  <c r="D1329" i="1"/>
  <c r="G1329" i="1" s="1"/>
  <c r="C1329" i="1"/>
  <c r="H1328" i="1"/>
  <c r="D1328" i="1"/>
  <c r="G1328" i="1" s="1"/>
  <c r="C1328" i="1"/>
  <c r="D1327" i="1"/>
  <c r="G1327" i="1" s="1"/>
  <c r="C1327" i="1"/>
  <c r="H1326" i="1"/>
  <c r="D1326" i="1"/>
  <c r="G1326" i="1" s="1"/>
  <c r="C1326" i="1"/>
  <c r="D1325" i="1"/>
  <c r="G1325" i="1" s="1"/>
  <c r="C1325" i="1"/>
  <c r="H1324" i="1"/>
  <c r="D1324" i="1"/>
  <c r="G1324" i="1" s="1"/>
  <c r="C1324" i="1"/>
  <c r="D1323" i="1"/>
  <c r="G1323" i="1" s="1"/>
  <c r="C1323" i="1"/>
  <c r="H1322" i="1"/>
  <c r="D1322" i="1"/>
  <c r="G1322" i="1" s="1"/>
  <c r="C1322" i="1"/>
  <c r="D1321" i="1"/>
  <c r="G1321" i="1" s="1"/>
  <c r="C1321" i="1"/>
  <c r="H1320" i="1"/>
  <c r="D1320" i="1"/>
  <c r="G1320" i="1" s="1"/>
  <c r="C1320" i="1"/>
  <c r="D1319" i="1"/>
  <c r="G1319" i="1" s="1"/>
  <c r="C1319" i="1"/>
  <c r="H1318" i="1"/>
  <c r="D1318" i="1"/>
  <c r="G1318" i="1" s="1"/>
  <c r="C1318" i="1"/>
  <c r="D1317" i="1"/>
  <c r="G1317" i="1" s="1"/>
  <c r="C1317" i="1"/>
  <c r="H1316" i="1"/>
  <c r="D1316" i="1"/>
  <c r="G1316" i="1" s="1"/>
  <c r="C1316" i="1"/>
  <c r="D1315" i="1"/>
  <c r="G1315" i="1" s="1"/>
  <c r="C1315" i="1"/>
  <c r="H1314" i="1"/>
  <c r="D1314" i="1"/>
  <c r="G1314" i="1" s="1"/>
  <c r="C1314" i="1"/>
  <c r="D1313" i="1"/>
  <c r="G1313" i="1" s="1"/>
  <c r="C1313" i="1"/>
  <c r="H1312" i="1"/>
  <c r="D1312" i="1"/>
  <c r="G1312" i="1" s="1"/>
  <c r="C1312" i="1"/>
  <c r="D1311" i="1"/>
  <c r="G1311" i="1" s="1"/>
  <c r="C1311" i="1"/>
  <c r="H1310" i="1"/>
  <c r="D1310" i="1"/>
  <c r="G1310" i="1" s="1"/>
  <c r="C1310" i="1"/>
  <c r="D1309" i="1"/>
  <c r="G1309" i="1" s="1"/>
  <c r="C1309" i="1"/>
  <c r="H1308" i="1"/>
  <c r="D1308" i="1"/>
  <c r="G1308" i="1" s="1"/>
  <c r="C1308" i="1"/>
  <c r="D1307" i="1"/>
  <c r="G1307" i="1" s="1"/>
  <c r="C1307" i="1"/>
  <c r="H1306" i="1"/>
  <c r="D1306" i="1"/>
  <c r="G1306" i="1" s="1"/>
  <c r="C1306" i="1"/>
  <c r="D1305" i="1"/>
  <c r="G1305" i="1" s="1"/>
  <c r="C1305" i="1"/>
  <c r="H1304" i="1"/>
  <c r="D1304" i="1"/>
  <c r="G1304" i="1" s="1"/>
  <c r="C1304" i="1"/>
  <c r="D1303" i="1"/>
  <c r="G1303" i="1" s="1"/>
  <c r="C1303" i="1"/>
  <c r="H1302" i="1"/>
  <c r="D1302" i="1"/>
  <c r="G1302" i="1" s="1"/>
  <c r="C1302" i="1"/>
  <c r="D1301" i="1"/>
  <c r="G1301" i="1" s="1"/>
  <c r="C1301" i="1"/>
  <c r="H1300" i="1"/>
  <c r="D1300" i="1"/>
  <c r="G1300" i="1" s="1"/>
  <c r="C1300" i="1"/>
  <c r="D1299" i="1"/>
  <c r="D1298" i="1"/>
  <c r="G1298" i="1" s="1"/>
  <c r="C1298" i="1"/>
  <c r="H1297" i="1"/>
  <c r="D1297" i="1"/>
  <c r="G1297" i="1" s="1"/>
  <c r="C1297" i="1"/>
  <c r="D1296" i="1"/>
  <c r="G1296" i="1" s="1"/>
  <c r="C1296" i="1"/>
  <c r="H1295" i="1"/>
  <c r="D1295" i="1"/>
  <c r="G1295" i="1" s="1"/>
  <c r="C1295" i="1"/>
  <c r="D1294" i="1"/>
  <c r="G1294" i="1" s="1"/>
  <c r="C1294" i="1"/>
  <c r="H1293" i="1"/>
  <c r="D1293" i="1"/>
  <c r="G1293" i="1" s="1"/>
  <c r="C1293" i="1"/>
  <c r="D1292" i="1"/>
  <c r="G1292" i="1" s="1"/>
  <c r="C1292" i="1"/>
  <c r="H1291" i="1"/>
  <c r="D1291" i="1"/>
  <c r="G1291" i="1" s="1"/>
  <c r="C1291" i="1"/>
  <c r="D1290" i="1"/>
  <c r="G1290" i="1" s="1"/>
  <c r="C1290" i="1"/>
  <c r="H1289" i="1"/>
  <c r="D1289" i="1"/>
  <c r="G1289" i="1" s="1"/>
  <c r="C1289" i="1"/>
  <c r="D1288" i="1"/>
  <c r="G1288" i="1" s="1"/>
  <c r="C1288" i="1"/>
  <c r="H1287" i="1"/>
  <c r="D1287" i="1"/>
  <c r="G1287" i="1" s="1"/>
  <c r="C1287" i="1"/>
  <c r="D1286" i="1"/>
  <c r="G1286" i="1" s="1"/>
  <c r="C1286" i="1"/>
  <c r="H1285" i="1"/>
  <c r="D1285" i="1"/>
  <c r="G1285" i="1" s="1"/>
  <c r="C1285" i="1"/>
  <c r="D1284" i="1"/>
  <c r="G1284" i="1" s="1"/>
  <c r="C1284" i="1"/>
  <c r="H1283" i="1"/>
  <c r="D1283" i="1"/>
  <c r="G1283" i="1" s="1"/>
  <c r="C1283" i="1"/>
  <c r="D1282" i="1"/>
  <c r="G1282" i="1" s="1"/>
  <c r="C1282" i="1"/>
  <c r="H1281" i="1"/>
  <c r="D1281" i="1"/>
  <c r="G1281" i="1" s="1"/>
  <c r="C1281" i="1"/>
  <c r="D1280" i="1"/>
  <c r="G1280" i="1" s="1"/>
  <c r="C1280" i="1"/>
  <c r="H1279" i="1"/>
  <c r="D1279" i="1"/>
  <c r="G1279" i="1" s="1"/>
  <c r="C1279" i="1"/>
  <c r="D1278" i="1"/>
  <c r="G1278" i="1" s="1"/>
  <c r="C1278" i="1"/>
  <c r="D1277" i="1"/>
  <c r="C1277" i="1"/>
  <c r="H1277" i="1" s="1"/>
  <c r="D1276" i="1"/>
  <c r="G1276" i="1" s="1"/>
  <c r="C1276" i="1"/>
  <c r="H1275" i="1"/>
  <c r="D1275" i="1"/>
  <c r="G1275" i="1" s="1"/>
  <c r="C1275" i="1"/>
  <c r="D1274" i="1"/>
  <c r="G1274" i="1" s="1"/>
  <c r="C1274" i="1"/>
  <c r="H1273" i="1"/>
  <c r="D1273" i="1"/>
  <c r="G1273" i="1" s="1"/>
  <c r="C1273" i="1"/>
  <c r="D1272" i="1"/>
  <c r="G1272" i="1" s="1"/>
  <c r="C1272" i="1"/>
  <c r="D1271" i="1"/>
  <c r="C1271" i="1"/>
  <c r="H1271" i="1" s="1"/>
  <c r="D1270" i="1"/>
  <c r="G1270" i="1" s="1"/>
  <c r="C1270" i="1"/>
  <c r="H1269" i="1"/>
  <c r="D1269" i="1"/>
  <c r="G1269" i="1" s="1"/>
  <c r="C1269" i="1"/>
  <c r="D1268" i="1"/>
  <c r="G1268" i="1" s="1"/>
  <c r="C1268" i="1"/>
  <c r="H1267" i="1"/>
  <c r="D1267" i="1"/>
  <c r="G1267" i="1" s="1"/>
  <c r="C1267" i="1"/>
  <c r="D1266" i="1"/>
  <c r="G1266" i="1" s="1"/>
  <c r="C1266" i="1"/>
  <c r="D1265" i="1"/>
  <c r="C1265" i="1"/>
  <c r="H1265" i="1" s="1"/>
  <c r="D1264" i="1"/>
  <c r="G1264" i="1" s="1"/>
  <c r="C1264" i="1"/>
  <c r="D1263" i="1"/>
  <c r="C1263" i="1"/>
  <c r="H1263" i="1" s="1"/>
  <c r="D1262" i="1"/>
  <c r="G1262" i="1" s="1"/>
  <c r="C1262" i="1"/>
  <c r="H1261" i="1"/>
  <c r="D1261" i="1"/>
  <c r="G1261" i="1" s="1"/>
  <c r="C1261" i="1"/>
  <c r="D1260" i="1"/>
  <c r="G1260" i="1" s="1"/>
  <c r="C1260" i="1"/>
  <c r="H1259" i="1"/>
  <c r="D1259" i="1"/>
  <c r="G1259" i="1" s="1"/>
  <c r="C1259" i="1"/>
  <c r="D1258" i="1"/>
  <c r="G1258" i="1" s="1"/>
  <c r="C1258" i="1"/>
  <c r="H1257" i="1"/>
  <c r="D1257" i="1"/>
  <c r="G1257" i="1" s="1"/>
  <c r="C1257" i="1"/>
  <c r="D1256" i="1"/>
  <c r="G1256" i="1" s="1"/>
  <c r="C1256" i="1"/>
  <c r="H1255" i="1"/>
  <c r="D1255" i="1"/>
  <c r="G1255" i="1" s="1"/>
  <c r="C1255" i="1"/>
  <c r="D1254" i="1"/>
  <c r="G1254" i="1" s="1"/>
  <c r="C1254" i="1"/>
  <c r="H1253" i="1"/>
  <c r="D1253" i="1"/>
  <c r="G1253" i="1" s="1"/>
  <c r="C1253" i="1"/>
  <c r="D1252" i="1"/>
  <c r="G1252" i="1" s="1"/>
  <c r="C1252" i="1"/>
  <c r="H1251" i="1"/>
  <c r="D1251" i="1"/>
  <c r="G1251" i="1" s="1"/>
  <c r="C1251" i="1"/>
  <c r="D1250" i="1"/>
  <c r="C1250" i="1"/>
  <c r="H1249" i="1"/>
  <c r="D1249" i="1"/>
  <c r="G1249" i="1" s="1"/>
  <c r="C1249" i="1"/>
  <c r="D1248" i="1"/>
  <c r="G1248" i="1" s="1"/>
  <c r="C1248" i="1"/>
  <c r="D1247" i="1"/>
  <c r="G1247" i="1" s="1"/>
  <c r="C1247" i="1"/>
  <c r="H1247" i="1" s="1"/>
  <c r="D1246" i="1"/>
  <c r="C1246" i="1"/>
  <c r="H1245" i="1"/>
  <c r="D1245" i="1"/>
  <c r="G1245" i="1" s="1"/>
  <c r="C1245" i="1"/>
  <c r="D1244" i="1"/>
  <c r="C1244" i="1"/>
  <c r="H1243" i="1"/>
  <c r="D1243" i="1"/>
  <c r="G1243" i="1" s="1"/>
  <c r="C1243" i="1"/>
  <c r="D1242" i="1"/>
  <c r="C1242" i="1"/>
  <c r="H1241" i="1"/>
  <c r="D1241" i="1"/>
  <c r="G1241" i="1" s="1"/>
  <c r="C1241" i="1"/>
  <c r="D1240" i="1"/>
  <c r="G1240" i="1" s="1"/>
  <c r="C1240" i="1"/>
  <c r="H1239" i="1"/>
  <c r="D1239" i="1"/>
  <c r="G1239" i="1" s="1"/>
  <c r="C1239" i="1"/>
  <c r="D1238" i="1"/>
  <c r="C1238" i="1"/>
  <c r="D1237" i="1"/>
  <c r="C1237" i="1"/>
  <c r="D1236" i="1"/>
  <c r="C1236" i="1"/>
  <c r="D1235" i="1"/>
  <c r="H1234" i="1"/>
  <c r="D1234" i="1"/>
  <c r="G1234" i="1" s="1"/>
  <c r="C1234" i="1"/>
  <c r="D1233" i="1"/>
  <c r="C1233" i="1"/>
  <c r="H1232" i="1"/>
  <c r="D1232" i="1"/>
  <c r="G1232" i="1" s="1"/>
  <c r="C1232" i="1"/>
  <c r="D1231" i="1"/>
  <c r="C1231" i="1"/>
  <c r="H1230" i="1"/>
  <c r="D1230" i="1"/>
  <c r="G1230" i="1" s="1"/>
  <c r="C1230" i="1"/>
  <c r="D1229" i="1"/>
  <c r="C1229" i="1"/>
  <c r="H1228" i="1"/>
  <c r="D1228" i="1"/>
  <c r="G1228" i="1" s="1"/>
  <c r="C1228" i="1"/>
  <c r="C1227" i="1"/>
  <c r="H1226" i="1"/>
  <c r="D1226" i="1"/>
  <c r="G1226" i="1" s="1"/>
  <c r="C1226" i="1"/>
  <c r="D1225" i="1"/>
  <c r="C1225" i="1"/>
  <c r="D1224" i="1"/>
  <c r="C1224" i="1"/>
  <c r="D1223" i="1"/>
  <c r="C1223" i="1"/>
  <c r="H1221" i="1"/>
  <c r="D1221" i="1"/>
  <c r="G1221" i="1" s="1"/>
  <c r="C1221" i="1"/>
  <c r="D1220" i="1"/>
  <c r="C1220" i="1"/>
  <c r="H1219" i="1"/>
  <c r="D1219" i="1"/>
  <c r="G1219" i="1" s="1"/>
  <c r="C1219" i="1"/>
  <c r="D1218" i="1"/>
  <c r="C1218" i="1"/>
  <c r="D1217" i="1"/>
  <c r="C1217" i="1"/>
  <c r="H1217" i="1" s="1"/>
  <c r="D1215" i="1"/>
  <c r="H1213" i="1"/>
  <c r="D1213" i="1"/>
  <c r="G1213" i="1" s="1"/>
  <c r="C1213" i="1"/>
  <c r="D1212" i="1"/>
  <c r="C1212" i="1"/>
  <c r="H1211" i="1"/>
  <c r="D1211" i="1"/>
  <c r="G1211" i="1" s="1"/>
  <c r="C1211" i="1"/>
  <c r="D1210" i="1"/>
  <c r="C1210" i="1"/>
  <c r="H1209" i="1"/>
  <c r="D1209" i="1"/>
  <c r="G1209" i="1" s="1"/>
  <c r="C1209" i="1"/>
  <c r="D1208" i="1"/>
  <c r="C1208" i="1"/>
  <c r="H1207" i="1"/>
  <c r="D1207" i="1"/>
  <c r="G1207" i="1" s="1"/>
  <c r="C1207" i="1"/>
  <c r="D1206" i="1"/>
  <c r="C1206" i="1"/>
  <c r="H1205" i="1"/>
  <c r="D1205" i="1"/>
  <c r="G1205" i="1" s="1"/>
  <c r="C1205" i="1"/>
  <c r="D1204" i="1"/>
  <c r="C1204" i="1"/>
  <c r="H1203" i="1"/>
  <c r="D1203" i="1"/>
  <c r="G1203" i="1" s="1"/>
  <c r="C1203" i="1"/>
  <c r="D1202" i="1"/>
  <c r="C1202" i="1"/>
  <c r="H1201" i="1"/>
  <c r="D1201" i="1"/>
  <c r="G1201" i="1" s="1"/>
  <c r="C1201" i="1"/>
  <c r="D1200" i="1"/>
  <c r="C1200" i="1"/>
  <c r="H1199" i="1"/>
  <c r="D1199" i="1"/>
  <c r="G1199" i="1" s="1"/>
  <c r="C1199" i="1"/>
  <c r="D1198" i="1"/>
  <c r="C1198" i="1"/>
  <c r="H1197" i="1"/>
  <c r="D1197" i="1"/>
  <c r="G1197" i="1" s="1"/>
  <c r="C1197" i="1"/>
  <c r="D1196" i="1"/>
  <c r="C1196" i="1"/>
  <c r="H1195" i="1"/>
  <c r="D1195" i="1"/>
  <c r="G1195" i="1" s="1"/>
  <c r="C1195" i="1"/>
  <c r="D1194" i="1"/>
  <c r="C1194" i="1"/>
  <c r="H1193" i="1"/>
  <c r="D1193" i="1"/>
  <c r="G1193" i="1" s="1"/>
  <c r="C1193" i="1"/>
  <c r="D1192" i="1"/>
  <c r="C1192" i="1"/>
  <c r="H1191" i="1"/>
  <c r="D1191" i="1"/>
  <c r="G1191" i="1" s="1"/>
  <c r="C1191" i="1"/>
  <c r="D1190" i="1"/>
  <c r="C1190" i="1"/>
  <c r="H1189" i="1"/>
  <c r="D1189" i="1"/>
  <c r="G1189" i="1" s="1"/>
  <c r="C1189" i="1"/>
  <c r="D1188" i="1"/>
  <c r="C1188" i="1"/>
  <c r="H1187" i="1"/>
  <c r="D1187" i="1"/>
  <c r="G1187" i="1" s="1"/>
  <c r="C1187" i="1"/>
  <c r="D1186" i="1"/>
  <c r="C1186" i="1"/>
  <c r="H1185" i="1"/>
  <c r="D1185" i="1"/>
  <c r="G1185" i="1" s="1"/>
  <c r="C1185" i="1"/>
  <c r="D1184" i="1"/>
  <c r="C1184" i="1"/>
  <c r="H1183" i="1"/>
  <c r="D1183" i="1"/>
  <c r="G1183" i="1" s="1"/>
  <c r="C1183" i="1"/>
  <c r="H1182" i="1"/>
  <c r="D1182" i="1"/>
  <c r="G1182" i="1" s="1"/>
  <c r="C1182" i="1"/>
  <c r="D1181" i="1"/>
  <c r="G1181" i="1" s="1"/>
  <c r="C1181" i="1"/>
  <c r="D1180" i="1"/>
  <c r="G1180" i="1" s="1"/>
  <c r="C1180" i="1"/>
  <c r="H1179" i="1"/>
  <c r="D1179" i="1"/>
  <c r="G1179" i="1" s="1"/>
  <c r="C1179" i="1"/>
  <c r="H1178" i="1"/>
  <c r="D1178" i="1"/>
  <c r="G1178" i="1" s="1"/>
  <c r="C1178" i="1"/>
  <c r="D1177" i="1"/>
  <c r="G1177" i="1" s="1"/>
  <c r="C1177" i="1"/>
  <c r="D1176" i="1"/>
  <c r="G1176" i="1" s="1"/>
  <c r="C1176" i="1"/>
  <c r="H1175" i="1"/>
  <c r="D1175" i="1"/>
  <c r="G1175" i="1" s="1"/>
  <c r="C1175" i="1"/>
  <c r="H1174" i="1"/>
  <c r="D1174" i="1"/>
  <c r="G1174" i="1" s="1"/>
  <c r="C1174" i="1"/>
  <c r="D1173" i="1"/>
  <c r="G1173" i="1" s="1"/>
  <c r="C1173" i="1"/>
  <c r="D1172" i="1"/>
  <c r="G1172" i="1" s="1"/>
  <c r="C1172" i="1"/>
  <c r="H1171" i="1"/>
  <c r="D1171" i="1"/>
  <c r="G1171" i="1" s="1"/>
  <c r="C1171" i="1"/>
  <c r="H1170" i="1"/>
  <c r="D1170" i="1"/>
  <c r="G1170" i="1" s="1"/>
  <c r="C1170" i="1"/>
  <c r="D1169" i="1"/>
  <c r="G1169" i="1" s="1"/>
  <c r="C1169" i="1"/>
  <c r="D1168" i="1"/>
  <c r="G1168" i="1" s="1"/>
  <c r="C1168" i="1"/>
  <c r="D1167" i="1"/>
  <c r="D1166" i="1"/>
  <c r="C1166" i="1"/>
  <c r="D1165" i="1"/>
  <c r="C1165" i="1"/>
  <c r="G1165" i="1" s="1"/>
  <c r="G1164" i="1"/>
  <c r="D1164" i="1"/>
  <c r="H1164" i="1" s="1"/>
  <c r="C1164" i="1"/>
  <c r="G1163" i="1"/>
  <c r="D1163" i="1"/>
  <c r="H1163" i="1" s="1"/>
  <c r="C1163" i="1"/>
  <c r="G1162" i="1"/>
  <c r="D1162" i="1"/>
  <c r="H1162" i="1" s="1"/>
  <c r="C1162" i="1"/>
  <c r="G1161" i="1"/>
  <c r="D1161" i="1"/>
  <c r="H1161" i="1" s="1"/>
  <c r="C1161" i="1"/>
  <c r="D1160" i="1"/>
  <c r="C1160" i="1"/>
  <c r="G1160" i="1" s="1"/>
  <c r="G1159" i="1"/>
  <c r="D1159" i="1"/>
  <c r="H1159" i="1" s="1"/>
  <c r="C1159" i="1"/>
  <c r="G1158" i="1"/>
  <c r="D1158" i="1"/>
  <c r="H1158" i="1" s="1"/>
  <c r="C1158" i="1"/>
  <c r="D1157" i="1"/>
  <c r="C1157" i="1"/>
  <c r="D1156" i="1"/>
  <c r="C1156" i="1"/>
  <c r="D1155" i="1"/>
  <c r="C1155" i="1"/>
  <c r="G1155" i="1" s="1"/>
  <c r="D1154" i="1"/>
  <c r="C1154" i="1"/>
  <c r="G1154" i="1" s="1"/>
  <c r="D1151" i="1"/>
  <c r="C1151" i="1"/>
  <c r="H1151" i="1" s="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D1144" i="1"/>
  <c r="C1144" i="1"/>
  <c r="H1144" i="1" s="1"/>
  <c r="H1143" i="1"/>
  <c r="G1143" i="1"/>
  <c r="D1143" i="1"/>
  <c r="C1143" i="1"/>
  <c r="D1142" i="1"/>
  <c r="C1142" i="1"/>
  <c r="H1142" i="1" s="1"/>
  <c r="H1141" i="1"/>
  <c r="G1141" i="1"/>
  <c r="D1141" i="1"/>
  <c r="C1141" i="1"/>
  <c r="H1140" i="1"/>
  <c r="G1140" i="1"/>
  <c r="D1140" i="1"/>
  <c r="C1140" i="1"/>
  <c r="H1139" i="1"/>
  <c r="G1139" i="1"/>
  <c r="D1139" i="1"/>
  <c r="C1139" i="1"/>
  <c r="H1138" i="1"/>
  <c r="D1138" i="1"/>
  <c r="C1138" i="1"/>
  <c r="G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D1064" i="1"/>
  <c r="C1064" i="1"/>
  <c r="G1063" i="1"/>
  <c r="D1063" i="1"/>
  <c r="H1063" i="1" s="1"/>
  <c r="C1063" i="1"/>
  <c r="G1062" i="1"/>
  <c r="D1062" i="1"/>
  <c r="H1062" i="1" s="1"/>
  <c r="C1062" i="1"/>
  <c r="D1061" i="1"/>
  <c r="C1061" i="1"/>
  <c r="D1060" i="1"/>
  <c r="H1060" i="1" s="1"/>
  <c r="C1060" i="1"/>
  <c r="G1059" i="1"/>
  <c r="D1059" i="1"/>
  <c r="H1059" i="1" s="1"/>
  <c r="C1059" i="1"/>
  <c r="G1058" i="1"/>
  <c r="D1058" i="1"/>
  <c r="H1058" i="1" s="1"/>
  <c r="C1058" i="1"/>
  <c r="D1057" i="1"/>
  <c r="H1057" i="1" s="1"/>
  <c r="C1057" i="1"/>
  <c r="C1056" i="1"/>
  <c r="G1055" i="1"/>
  <c r="D1055" i="1"/>
  <c r="C1055" i="1"/>
  <c r="H1055" i="1" s="1"/>
  <c r="G1054" i="1"/>
  <c r="D1054" i="1"/>
  <c r="C1054" i="1"/>
  <c r="D1053" i="1"/>
  <c r="C1053" i="1"/>
  <c r="D1052" i="1"/>
  <c r="C1052" i="1"/>
  <c r="D1051" i="1"/>
  <c r="C1051" i="1"/>
  <c r="D1050" i="1"/>
  <c r="C1050" i="1"/>
  <c r="D1049" i="1"/>
  <c r="C1049" i="1"/>
  <c r="D1048" i="1"/>
  <c r="D1047" i="1"/>
  <c r="D1045" i="1"/>
  <c r="G1045" i="1" s="1"/>
  <c r="C1045" i="1"/>
  <c r="D1044" i="1"/>
  <c r="C1044" i="1"/>
  <c r="G1043" i="1"/>
  <c r="D1043" i="1"/>
  <c r="C1043" i="1"/>
  <c r="H1043" i="1" s="1"/>
  <c r="D1042" i="1"/>
  <c r="G1042" i="1" s="1"/>
  <c r="C1042" i="1"/>
  <c r="D1041" i="1"/>
  <c r="C1041" i="1"/>
  <c r="H1041" i="1" s="1"/>
  <c r="D1040" i="1"/>
  <c r="C1040" i="1"/>
  <c r="D1039" i="1"/>
  <c r="C1039" i="1"/>
  <c r="H1039" i="1" s="1"/>
  <c r="G1038" i="1"/>
  <c r="D1038" i="1"/>
  <c r="C1038" i="1"/>
  <c r="D1037" i="1"/>
  <c r="G1037" i="1" s="1"/>
  <c r="C1037" i="1"/>
  <c r="D1036" i="1"/>
  <c r="C1036" i="1"/>
  <c r="D1035" i="1"/>
  <c r="C1035" i="1"/>
  <c r="H1035" i="1" s="1"/>
  <c r="D1034" i="1"/>
  <c r="D1033" i="1"/>
  <c r="C1033" i="1"/>
  <c r="H1033" i="1" s="1"/>
  <c r="D1032" i="1"/>
  <c r="C1032" i="1"/>
  <c r="G1031" i="1"/>
  <c r="D1031" i="1"/>
  <c r="C1031" i="1"/>
  <c r="H1031" i="1" s="1"/>
  <c r="D1030" i="1"/>
  <c r="C1030" i="1"/>
  <c r="D1029" i="1"/>
  <c r="C1029" i="1"/>
  <c r="D1028" i="1"/>
  <c r="C1028" i="1"/>
  <c r="G1027" i="1"/>
  <c r="D1027" i="1"/>
  <c r="C1027" i="1"/>
  <c r="H1027" i="1" s="1"/>
  <c r="D1026" i="1"/>
  <c r="G1026" i="1" s="1"/>
  <c r="C1026" i="1"/>
  <c r="D1025" i="1"/>
  <c r="C1025" i="1"/>
  <c r="D1024" i="1"/>
  <c r="C1024" i="1"/>
  <c r="D1023" i="1"/>
  <c r="C1023" i="1"/>
  <c r="G1022" i="1"/>
  <c r="D1022" i="1"/>
  <c r="C1022" i="1"/>
  <c r="D1021" i="1"/>
  <c r="G1021" i="1" s="1"/>
  <c r="C1021" i="1"/>
  <c r="D1020" i="1"/>
  <c r="C1020" i="1"/>
  <c r="D1019" i="1"/>
  <c r="C1019" i="1"/>
  <c r="H1019" i="1" s="1"/>
  <c r="D1018" i="1"/>
  <c r="G1018" i="1" s="1"/>
  <c r="C1018" i="1"/>
  <c r="G1017" i="1"/>
  <c r="D1017" i="1"/>
  <c r="C1017" i="1"/>
  <c r="H1017" i="1" s="1"/>
  <c r="D1016" i="1"/>
  <c r="C1016" i="1"/>
  <c r="G1015" i="1"/>
  <c r="D1015" i="1"/>
  <c r="C1015" i="1"/>
  <c r="H1015" i="1" s="1"/>
  <c r="D1014" i="1"/>
  <c r="C1014" i="1"/>
  <c r="G1014" i="1" s="1"/>
  <c r="D1013" i="1"/>
  <c r="C1013" i="1"/>
  <c r="D1012" i="1"/>
  <c r="C1012" i="1"/>
  <c r="G1011" i="1"/>
  <c r="D1011" i="1"/>
  <c r="C1011" i="1"/>
  <c r="H1011" i="1" s="1"/>
  <c r="D1010" i="1"/>
  <c r="G1010" i="1" s="1"/>
  <c r="C1010" i="1"/>
  <c r="D1009" i="1"/>
  <c r="C1009" i="1"/>
  <c r="H1009" i="1" s="1"/>
  <c r="D1008" i="1"/>
  <c r="C1008" i="1"/>
  <c r="D1007" i="1"/>
  <c r="C1007" i="1"/>
  <c r="H1007" i="1" s="1"/>
  <c r="D1006" i="1"/>
  <c r="C1006" i="1"/>
  <c r="D1005" i="1"/>
  <c r="G1005" i="1" s="1"/>
  <c r="C1005" i="1"/>
  <c r="D1004" i="1"/>
  <c r="C1004" i="1"/>
  <c r="D1003" i="1"/>
  <c r="C1003" i="1"/>
  <c r="H1003" i="1" s="1"/>
  <c r="D1002" i="1"/>
  <c r="C1002" i="1"/>
  <c r="G1001" i="1"/>
  <c r="D1001" i="1"/>
  <c r="C1001" i="1"/>
  <c r="H1001" i="1" s="1"/>
  <c r="D1000" i="1"/>
  <c r="C1000" i="1"/>
  <c r="D999" i="1"/>
  <c r="C999" i="1"/>
  <c r="D998" i="1"/>
  <c r="C998" i="1"/>
  <c r="C997" i="1"/>
  <c r="D996" i="1"/>
  <c r="C996" i="1"/>
  <c r="D995" i="1"/>
  <c r="H995" i="1" s="1"/>
  <c r="C995" i="1"/>
  <c r="H994" i="1"/>
  <c r="D994" i="1"/>
  <c r="C994" i="1"/>
  <c r="G994" i="1" s="1"/>
  <c r="D993" i="1"/>
  <c r="C993" i="1"/>
  <c r="D992" i="1"/>
  <c r="C992" i="1"/>
  <c r="D991" i="1"/>
  <c r="C991" i="1"/>
  <c r="D989" i="1"/>
  <c r="C989" i="1"/>
  <c r="D988" i="1"/>
  <c r="C988" i="1"/>
  <c r="G988" i="1" s="1"/>
  <c r="D987" i="1"/>
  <c r="C987" i="1"/>
  <c r="D986" i="1"/>
  <c r="C986" i="1"/>
  <c r="D983" i="1"/>
  <c r="H983" i="1" s="1"/>
  <c r="C983" i="1"/>
  <c r="H982" i="1"/>
  <c r="D982" i="1"/>
  <c r="C982" i="1"/>
  <c r="G982" i="1" s="1"/>
  <c r="D981" i="1"/>
  <c r="C981" i="1"/>
  <c r="D980" i="1"/>
  <c r="C980" i="1"/>
  <c r="G980" i="1" s="1"/>
  <c r="D979" i="1"/>
  <c r="H979" i="1" s="1"/>
  <c r="C979" i="1"/>
  <c r="H978" i="1"/>
  <c r="D978" i="1"/>
  <c r="C978" i="1"/>
  <c r="G978" i="1" s="1"/>
  <c r="D977" i="1"/>
  <c r="C977" i="1"/>
  <c r="D976" i="1"/>
  <c r="C976" i="1"/>
  <c r="G976" i="1" s="1"/>
  <c r="D975" i="1"/>
  <c r="H975" i="1" s="1"/>
  <c r="C975" i="1"/>
  <c r="H974" i="1"/>
  <c r="D974" i="1"/>
  <c r="C974" i="1"/>
  <c r="G974" i="1" s="1"/>
  <c r="D973" i="1"/>
  <c r="C973" i="1"/>
  <c r="D972" i="1"/>
  <c r="C972" i="1"/>
  <c r="G972" i="1" s="1"/>
  <c r="D971" i="1"/>
  <c r="H971" i="1" s="1"/>
  <c r="C971" i="1"/>
  <c r="H970" i="1"/>
  <c r="D970" i="1"/>
  <c r="C970" i="1"/>
  <c r="G970" i="1" s="1"/>
  <c r="D969" i="1"/>
  <c r="C969" i="1"/>
  <c r="D968" i="1"/>
  <c r="C968" i="1"/>
  <c r="G968" i="1" s="1"/>
  <c r="D967" i="1"/>
  <c r="H967" i="1" s="1"/>
  <c r="C967" i="1"/>
  <c r="H966" i="1"/>
  <c r="D966" i="1"/>
  <c r="C966" i="1"/>
  <c r="G966" i="1" s="1"/>
  <c r="D965" i="1"/>
  <c r="C965" i="1"/>
  <c r="D964" i="1"/>
  <c r="C964" i="1"/>
  <c r="G964" i="1" s="1"/>
  <c r="D963" i="1"/>
  <c r="H963" i="1" s="1"/>
  <c r="C963" i="1"/>
  <c r="H962" i="1"/>
  <c r="D962" i="1"/>
  <c r="C962" i="1"/>
  <c r="G962" i="1" s="1"/>
  <c r="D961" i="1"/>
  <c r="C961" i="1"/>
  <c r="D960" i="1"/>
  <c r="C960" i="1"/>
  <c r="G960" i="1" s="1"/>
  <c r="D959" i="1"/>
  <c r="H959" i="1" s="1"/>
  <c r="C959" i="1"/>
  <c r="H958" i="1"/>
  <c r="D958" i="1"/>
  <c r="C958" i="1"/>
  <c r="G958" i="1" s="1"/>
  <c r="D957" i="1"/>
  <c r="C957" i="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G880" i="1" s="1"/>
  <c r="C880" i="1"/>
  <c r="H879" i="1"/>
  <c r="D879" i="1"/>
  <c r="G879" i="1" s="1"/>
  <c r="C879" i="1"/>
  <c r="D878" i="1"/>
  <c r="G878" i="1" s="1"/>
  <c r="C878" i="1"/>
  <c r="H877" i="1"/>
  <c r="D877" i="1"/>
  <c r="G877" i="1" s="1"/>
  <c r="C877" i="1"/>
  <c r="D876" i="1"/>
  <c r="G876" i="1" s="1"/>
  <c r="C876" i="1"/>
  <c r="H875" i="1"/>
  <c r="D875" i="1"/>
  <c r="G875" i="1" s="1"/>
  <c r="C875" i="1"/>
  <c r="D874" i="1"/>
  <c r="G874" i="1" s="1"/>
  <c r="C874" i="1"/>
  <c r="H873" i="1"/>
  <c r="D873" i="1"/>
  <c r="G873" i="1" s="1"/>
  <c r="C873" i="1"/>
  <c r="D872" i="1"/>
  <c r="G872" i="1" s="1"/>
  <c r="C872" i="1"/>
  <c r="H871" i="1"/>
  <c r="D871" i="1"/>
  <c r="G871" i="1" s="1"/>
  <c r="C871" i="1"/>
  <c r="D870" i="1"/>
  <c r="G870" i="1" s="1"/>
  <c r="C870" i="1"/>
  <c r="H869" i="1"/>
  <c r="D869" i="1"/>
  <c r="G869" i="1" s="1"/>
  <c r="C869" i="1"/>
  <c r="D868" i="1"/>
  <c r="G868" i="1" s="1"/>
  <c r="C868" i="1"/>
  <c r="H867" i="1"/>
  <c r="D867" i="1"/>
  <c r="G867" i="1" s="1"/>
  <c r="C867" i="1"/>
  <c r="D866" i="1"/>
  <c r="G866" i="1" s="1"/>
  <c r="C866" i="1"/>
  <c r="H865" i="1"/>
  <c r="D865" i="1"/>
  <c r="G865" i="1" s="1"/>
  <c r="C865" i="1"/>
  <c r="D864" i="1"/>
  <c r="G864" i="1" s="1"/>
  <c r="C864" i="1"/>
  <c r="H863" i="1"/>
  <c r="D863" i="1"/>
  <c r="G863" i="1" s="1"/>
  <c r="C863" i="1"/>
  <c r="D862" i="1"/>
  <c r="G862" i="1" s="1"/>
  <c r="C862" i="1"/>
  <c r="H861" i="1"/>
  <c r="D861" i="1"/>
  <c r="G861" i="1" s="1"/>
  <c r="C861" i="1"/>
  <c r="D860" i="1"/>
  <c r="G860" i="1" s="1"/>
  <c r="C860" i="1"/>
  <c r="H859" i="1"/>
  <c r="D859" i="1"/>
  <c r="G859" i="1" s="1"/>
  <c r="C859" i="1"/>
  <c r="D858" i="1"/>
  <c r="G858" i="1" s="1"/>
  <c r="C858" i="1"/>
  <c r="H857" i="1"/>
  <c r="D857" i="1"/>
  <c r="G857" i="1" s="1"/>
  <c r="C857" i="1"/>
  <c r="D856" i="1"/>
  <c r="G856" i="1" s="1"/>
  <c r="C856" i="1"/>
  <c r="H855" i="1"/>
  <c r="D855" i="1"/>
  <c r="G855" i="1" s="1"/>
  <c r="C855" i="1"/>
  <c r="D854" i="1"/>
  <c r="G854" i="1" s="1"/>
  <c r="C854" i="1"/>
  <c r="H853" i="1"/>
  <c r="D853" i="1"/>
  <c r="G853" i="1" s="1"/>
  <c r="C853" i="1"/>
  <c r="D852" i="1"/>
  <c r="G852" i="1" s="1"/>
  <c r="C852" i="1"/>
  <c r="H851" i="1"/>
  <c r="D851" i="1"/>
  <c r="G851" i="1" s="1"/>
  <c r="C851" i="1"/>
  <c r="D850" i="1"/>
  <c r="G850" i="1" s="1"/>
  <c r="C850" i="1"/>
  <c r="H849" i="1"/>
  <c r="D849" i="1"/>
  <c r="G849" i="1" s="1"/>
  <c r="C849" i="1"/>
  <c r="D848" i="1"/>
  <c r="G848" i="1" s="1"/>
  <c r="C848" i="1"/>
  <c r="H847" i="1"/>
  <c r="D847" i="1"/>
  <c r="G847" i="1" s="1"/>
  <c r="C847" i="1"/>
  <c r="D846" i="1"/>
  <c r="G846" i="1" s="1"/>
  <c r="C846" i="1"/>
  <c r="H845" i="1"/>
  <c r="D845" i="1"/>
  <c r="G845" i="1" s="1"/>
  <c r="C845" i="1"/>
  <c r="D844" i="1"/>
  <c r="G844" i="1" s="1"/>
  <c r="C844" i="1"/>
  <c r="H843" i="1"/>
  <c r="D843" i="1"/>
  <c r="G843" i="1" s="1"/>
  <c r="C843" i="1"/>
  <c r="D842" i="1"/>
  <c r="G842" i="1" s="1"/>
  <c r="C842" i="1"/>
  <c r="H841" i="1"/>
  <c r="D841" i="1"/>
  <c r="G841" i="1" s="1"/>
  <c r="C841" i="1"/>
  <c r="D840" i="1"/>
  <c r="G840" i="1" s="1"/>
  <c r="C840" i="1"/>
  <c r="H839" i="1"/>
  <c r="D839" i="1"/>
  <c r="G839" i="1" s="1"/>
  <c r="C839" i="1"/>
  <c r="D838" i="1"/>
  <c r="G838" i="1" s="1"/>
  <c r="C838" i="1"/>
  <c r="H837" i="1"/>
  <c r="D837" i="1"/>
  <c r="G837" i="1" s="1"/>
  <c r="C837" i="1"/>
  <c r="D836" i="1"/>
  <c r="G836" i="1" s="1"/>
  <c r="C836" i="1"/>
  <c r="H835" i="1"/>
  <c r="D835" i="1"/>
  <c r="G835" i="1" s="1"/>
  <c r="C835" i="1"/>
  <c r="D834" i="1"/>
  <c r="G834" i="1" s="1"/>
  <c r="C834" i="1"/>
  <c r="H833" i="1"/>
  <c r="D833" i="1"/>
  <c r="G833" i="1" s="1"/>
  <c r="C833" i="1"/>
  <c r="D832" i="1"/>
  <c r="G832" i="1" s="1"/>
  <c r="C832" i="1"/>
  <c r="H831" i="1"/>
  <c r="D831" i="1"/>
  <c r="G831" i="1" s="1"/>
  <c r="C831" i="1"/>
  <c r="D830" i="1"/>
  <c r="G830" i="1" s="1"/>
  <c r="C830" i="1"/>
  <c r="H829" i="1"/>
  <c r="D829" i="1"/>
  <c r="G829" i="1" s="1"/>
  <c r="C829" i="1"/>
  <c r="D828" i="1"/>
  <c r="G828" i="1" s="1"/>
  <c r="C828" i="1"/>
  <c r="H827" i="1"/>
  <c r="D827" i="1"/>
  <c r="G827" i="1" s="1"/>
  <c r="C827" i="1"/>
  <c r="D826" i="1"/>
  <c r="G826" i="1" s="1"/>
  <c r="C826" i="1"/>
  <c r="H825" i="1"/>
  <c r="D825" i="1"/>
  <c r="G825" i="1" s="1"/>
  <c r="C825" i="1"/>
  <c r="D824" i="1"/>
  <c r="G824" i="1" s="1"/>
  <c r="C824" i="1"/>
  <c r="H823" i="1"/>
  <c r="D823" i="1"/>
  <c r="G823" i="1" s="1"/>
  <c r="C823" i="1"/>
  <c r="G822" i="1"/>
  <c r="D822" i="1"/>
  <c r="H822" i="1" s="1"/>
  <c r="C822" i="1"/>
  <c r="G821" i="1"/>
  <c r="D821" i="1"/>
  <c r="H821" i="1" s="1"/>
  <c r="C821" i="1"/>
  <c r="G820" i="1"/>
  <c r="D820" i="1"/>
  <c r="H820" i="1" s="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G809" i="1"/>
  <c r="D809" i="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D715" i="1"/>
  <c r="C715" i="1"/>
  <c r="H715" i="1" s="1"/>
  <c r="G714" i="1"/>
  <c r="D714" i="1"/>
  <c r="C714" i="1"/>
  <c r="H714" i="1" s="1"/>
  <c r="D713" i="1"/>
  <c r="G713" i="1" s="1"/>
  <c r="C713" i="1"/>
  <c r="H713" i="1" s="1"/>
  <c r="G712" i="1"/>
  <c r="D712" i="1"/>
  <c r="C712" i="1"/>
  <c r="H712" i="1" s="1"/>
  <c r="G711" i="1"/>
  <c r="D711" i="1"/>
  <c r="C711" i="1"/>
  <c r="H711" i="1" s="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D690" i="1"/>
  <c r="C690" i="1"/>
  <c r="H690" i="1" s="1"/>
  <c r="G689" i="1"/>
  <c r="D689" i="1"/>
  <c r="C689" i="1"/>
  <c r="H689" i="1" s="1"/>
  <c r="G688" i="1"/>
  <c r="D688" i="1"/>
  <c r="C688" i="1"/>
  <c r="H688" i="1" s="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G649" i="1" s="1"/>
  <c r="C649" i="1"/>
  <c r="G648" i="1"/>
  <c r="D648" i="1"/>
  <c r="C648" i="1"/>
  <c r="H648" i="1" s="1"/>
  <c r="D647" i="1"/>
  <c r="G647" i="1" s="1"/>
  <c r="C647" i="1"/>
  <c r="G646" i="1"/>
  <c r="D646" i="1"/>
  <c r="C646" i="1"/>
  <c r="H646" i="1" s="1"/>
  <c r="D645" i="1"/>
  <c r="C645" i="1"/>
  <c r="D644" i="1"/>
  <c r="C644" i="1"/>
  <c r="H644" i="1" s="1"/>
  <c r="D643" i="1"/>
  <c r="G643" i="1" s="1"/>
  <c r="C643" i="1"/>
  <c r="D642" i="1"/>
  <c r="C642" i="1"/>
  <c r="D641" i="1"/>
  <c r="C641" i="1"/>
  <c r="H641" i="1" s="1"/>
  <c r="D632" i="1"/>
  <c r="G632" i="1" s="1"/>
  <c r="C632" i="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D619" i="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D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4" i="1"/>
  <c r="D574" i="1"/>
  <c r="C574" i="1"/>
  <c r="H574"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D530" i="1"/>
  <c r="C530" i="1"/>
  <c r="H530" i="1" s="1"/>
  <c r="G529" i="1"/>
  <c r="D529" i="1"/>
  <c r="C529" i="1"/>
  <c r="H529" i="1" s="1"/>
  <c r="G528" i="1"/>
  <c r="D528" i="1"/>
  <c r="C528" i="1"/>
  <c r="H528" i="1" s="1"/>
  <c r="D527" i="1"/>
  <c r="C527" i="1"/>
  <c r="H527" i="1" s="1"/>
  <c r="D526" i="1"/>
  <c r="C526" i="1"/>
  <c r="H526" i="1" s="1"/>
  <c r="G525" i="1"/>
  <c r="D525" i="1"/>
  <c r="C525" i="1"/>
  <c r="H525" i="1" s="1"/>
  <c r="G524" i="1"/>
  <c r="D524" i="1"/>
  <c r="C524" i="1"/>
  <c r="H524" i="1" s="1"/>
  <c r="D523" i="1"/>
  <c r="C523" i="1"/>
  <c r="H523" i="1" s="1"/>
  <c r="D522" i="1"/>
  <c r="G521" i="1"/>
  <c r="D521" i="1"/>
  <c r="C521" i="1"/>
  <c r="H521" i="1" s="1"/>
  <c r="G520" i="1"/>
  <c r="D520" i="1"/>
  <c r="C520" i="1"/>
  <c r="H520" i="1" s="1"/>
  <c r="D519" i="1"/>
  <c r="C519" i="1"/>
  <c r="H519" i="1" s="1"/>
  <c r="D518" i="1"/>
  <c r="C518" i="1"/>
  <c r="H518" i="1" s="1"/>
  <c r="G517" i="1"/>
  <c r="D517" i="1"/>
  <c r="C517" i="1"/>
  <c r="H517" i="1" s="1"/>
  <c r="G516" i="1"/>
  <c r="D516" i="1"/>
  <c r="C516" i="1"/>
  <c r="H516" i="1" s="1"/>
  <c r="D515" i="1"/>
  <c r="C515" i="1"/>
  <c r="H515" i="1" s="1"/>
  <c r="D514" i="1"/>
  <c r="C514" i="1"/>
  <c r="H514" i="1" s="1"/>
  <c r="G513" i="1"/>
  <c r="D513" i="1"/>
  <c r="C513" i="1"/>
  <c r="H513" i="1" s="1"/>
  <c r="G512" i="1"/>
  <c r="D512" i="1"/>
  <c r="C512" i="1"/>
  <c r="H512" i="1" s="1"/>
  <c r="D511" i="1"/>
  <c r="C511" i="1"/>
  <c r="H511" i="1" s="1"/>
  <c r="D510" i="1"/>
  <c r="C510" i="1"/>
  <c r="H510" i="1" s="1"/>
  <c r="D508" i="1"/>
  <c r="C508" i="1"/>
  <c r="H508" i="1" s="1"/>
  <c r="D507" i="1"/>
  <c r="C507" i="1"/>
  <c r="H507" i="1" s="1"/>
  <c r="G506" i="1"/>
  <c r="D506" i="1"/>
  <c r="C506" i="1"/>
  <c r="H506" i="1" s="1"/>
  <c r="G505" i="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D412" i="1"/>
  <c r="C412" i="1"/>
  <c r="G412" i="1" s="1"/>
  <c r="D411" i="1"/>
  <c r="D406" i="1"/>
  <c r="C406" i="1"/>
  <c r="H406" i="1" s="1"/>
  <c r="D405" i="1"/>
  <c r="C405" i="1"/>
  <c r="H405" i="1" s="1"/>
  <c r="H404" i="1"/>
  <c r="G404" i="1"/>
  <c r="D404" i="1"/>
  <c r="C404"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D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G379" i="1"/>
  <c r="D379" i="1"/>
  <c r="H379" i="1" s="1"/>
  <c r="C379" i="1"/>
  <c r="G378"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D371" i="1"/>
  <c r="C371" i="1"/>
  <c r="G371" i="1" s="1"/>
  <c r="G370" i="1"/>
  <c r="D370" i="1"/>
  <c r="H370" i="1" s="1"/>
  <c r="C370" i="1"/>
  <c r="G369" i="1"/>
  <c r="D369" i="1"/>
  <c r="H369" i="1" s="1"/>
  <c r="C369" i="1"/>
  <c r="G368" i="1"/>
  <c r="D368" i="1"/>
  <c r="H368" i="1" s="1"/>
  <c r="C368" i="1"/>
  <c r="D367" i="1"/>
  <c r="C367" i="1"/>
  <c r="G367" i="1" s="1"/>
  <c r="D366" i="1"/>
  <c r="C366" i="1"/>
  <c r="G366" i="1" s="1"/>
  <c r="D365" i="1"/>
  <c r="C365" i="1"/>
  <c r="D364" i="1"/>
  <c r="C364" i="1"/>
  <c r="G363" i="1"/>
  <c r="D363" i="1"/>
  <c r="H363" i="1" s="1"/>
  <c r="C363" i="1"/>
  <c r="G362" i="1"/>
  <c r="D362" i="1"/>
  <c r="H362" i="1" s="1"/>
  <c r="C362" i="1"/>
  <c r="G361" i="1"/>
  <c r="D361" i="1"/>
  <c r="H361" i="1" s="1"/>
  <c r="C361" i="1"/>
  <c r="G360" i="1"/>
  <c r="D360" i="1"/>
  <c r="H360" i="1" s="1"/>
  <c r="C360" i="1"/>
  <c r="G359" i="1"/>
  <c r="D359" i="1"/>
  <c r="H359" i="1" s="1"/>
  <c r="C359"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G346" i="1"/>
  <c r="D346" i="1"/>
  <c r="H346" i="1" s="1"/>
  <c r="C346" i="1"/>
  <c r="G344" i="1"/>
  <c r="D344" i="1"/>
  <c r="H344" i="1" s="1"/>
  <c r="C344" i="1"/>
  <c r="G343" i="1"/>
  <c r="D343" i="1"/>
  <c r="H343" i="1" s="1"/>
  <c r="C343" i="1"/>
  <c r="G342" i="1"/>
  <c r="D342" i="1"/>
  <c r="H342" i="1" s="1"/>
  <c r="C342" i="1"/>
  <c r="G341" i="1"/>
  <c r="D341" i="1"/>
  <c r="H341" i="1" s="1"/>
  <c r="C341" i="1"/>
  <c r="G340" i="1"/>
  <c r="D340" i="1"/>
  <c r="H340" i="1" s="1"/>
  <c r="C340" i="1"/>
  <c r="D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H291" i="1" s="1"/>
  <c r="D290" i="1"/>
  <c r="C290" i="1"/>
  <c r="H290" i="1" s="1"/>
  <c r="D289" i="1"/>
  <c r="G289" i="1" s="1"/>
  <c r="C289" i="1"/>
  <c r="H289" i="1" s="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D256" i="1"/>
  <c r="C256" i="1"/>
  <c r="H256" i="1" s="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C248" i="1"/>
  <c r="H248"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G190" i="1"/>
  <c r="D190" i="1"/>
  <c r="C190" i="1"/>
  <c r="D189" i="1"/>
  <c r="C189" i="1"/>
  <c r="H189" i="1" s="1"/>
  <c r="D188" i="1"/>
  <c r="C188" i="1"/>
  <c r="H188" i="1" s="1"/>
  <c r="D187" i="1"/>
  <c r="C187" i="1"/>
  <c r="H187" i="1" s="1"/>
  <c r="H186" i="1"/>
  <c r="G186" i="1"/>
  <c r="D186" i="1"/>
  <c r="C186" i="1"/>
  <c r="H185" i="1"/>
  <c r="G185" i="1"/>
  <c r="D185" i="1"/>
  <c r="C185" i="1"/>
  <c r="D184" i="1"/>
  <c r="C184" i="1"/>
  <c r="D183" i="1"/>
  <c r="C183" i="1"/>
  <c r="H183" i="1" s="1"/>
  <c r="D182" i="1"/>
  <c r="C182" i="1"/>
  <c r="H182" i="1" s="1"/>
  <c r="D181" i="1"/>
  <c r="C181" i="1"/>
  <c r="G181" i="1" s="1"/>
  <c r="G180" i="1"/>
  <c r="D180" i="1"/>
  <c r="C180" i="1"/>
  <c r="H180" i="1" s="1"/>
  <c r="D179" i="1"/>
  <c r="C179" i="1"/>
  <c r="H179" i="1" s="1"/>
  <c r="H178" i="1"/>
  <c r="G178" i="1"/>
  <c r="D178" i="1"/>
  <c r="C178" i="1"/>
  <c r="D177" i="1"/>
  <c r="C177" i="1"/>
  <c r="H177" i="1" s="1"/>
  <c r="D176" i="1"/>
  <c r="C176" i="1"/>
  <c r="H176" i="1" s="1"/>
  <c r="D175" i="1"/>
  <c r="C175" i="1"/>
  <c r="H175" i="1" s="1"/>
  <c r="D174" i="1"/>
  <c r="C174" i="1"/>
  <c r="H174" i="1" s="1"/>
  <c r="D173" i="1"/>
  <c r="C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D164" i="1"/>
  <c r="C164" i="1"/>
  <c r="H164" i="1" s="1"/>
  <c r="D163" i="1"/>
  <c r="C163" i="1"/>
  <c r="H163" i="1" s="1"/>
  <c r="H162" i="1"/>
  <c r="D162" i="1"/>
  <c r="G162" i="1" s="1"/>
  <c r="C162" i="1"/>
  <c r="D161" i="1"/>
  <c r="C161" i="1"/>
  <c r="H161" i="1" s="1"/>
  <c r="D160" i="1"/>
  <c r="C160" i="1"/>
  <c r="H158" i="1"/>
  <c r="D158" i="1"/>
  <c r="G158" i="1" s="1"/>
  <c r="C158" i="1"/>
  <c r="D157" i="1"/>
  <c r="C157" i="1"/>
  <c r="H157" i="1" s="1"/>
  <c r="H156" i="1"/>
  <c r="G156" i="1"/>
  <c r="D156" i="1"/>
  <c r="C156" i="1"/>
  <c r="D155" i="1"/>
  <c r="C155" i="1"/>
  <c r="H155" i="1" s="1"/>
  <c r="H154" i="1"/>
  <c r="D154" i="1"/>
  <c r="C154" i="1"/>
  <c r="G154" i="1" s="1"/>
  <c r="H153" i="1"/>
  <c r="G153" i="1"/>
  <c r="D153" i="1"/>
  <c r="C153" i="1"/>
  <c r="H152" i="1"/>
  <c r="G152" i="1"/>
  <c r="D152" i="1"/>
  <c r="C152" i="1"/>
  <c r="H151" i="1"/>
  <c r="G151" i="1"/>
  <c r="D151" i="1"/>
  <c r="C151" i="1"/>
  <c r="D150" i="1"/>
  <c r="C150" i="1"/>
  <c r="D149" i="1"/>
  <c r="C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H131" i="1" s="1"/>
  <c r="D130" i="1"/>
  <c r="C130" i="1"/>
  <c r="H130" i="1" s="1"/>
  <c r="D129" i="1"/>
  <c r="C129" i="1"/>
  <c r="H129" i="1" s="1"/>
  <c r="H128" i="1"/>
  <c r="G128" i="1"/>
  <c r="D128" i="1"/>
  <c r="C128" i="1"/>
  <c r="H127" i="1"/>
  <c r="G127" i="1"/>
  <c r="D127" i="1"/>
  <c r="C127" i="1"/>
  <c r="H126" i="1"/>
  <c r="G126" i="1"/>
  <c r="D126" i="1"/>
  <c r="C126" i="1"/>
  <c r="D125" i="1"/>
  <c r="C125" i="1"/>
  <c r="H125" i="1" s="1"/>
  <c r="D124" i="1"/>
  <c r="C124" i="1"/>
  <c r="H124" i="1" s="1"/>
  <c r="D123" i="1"/>
  <c r="C123" i="1"/>
  <c r="H123" i="1" s="1"/>
  <c r="H122" i="1"/>
  <c r="G122" i="1"/>
  <c r="D122" i="1"/>
  <c r="C122" i="1"/>
  <c r="D121" i="1"/>
  <c r="C121" i="1"/>
  <c r="G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H108" i="1"/>
  <c r="D108" i="1"/>
  <c r="C108" i="1"/>
  <c r="G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C90" i="1"/>
  <c r="H90" i="1" s="1"/>
  <c r="D89" i="1"/>
  <c r="C89" i="1"/>
  <c r="H89" i="1" s="1"/>
  <c r="H88" i="1"/>
  <c r="G88" i="1"/>
  <c r="D88" i="1"/>
  <c r="C88" i="1"/>
  <c r="D87" i="1"/>
  <c r="C87" i="1"/>
  <c r="H87" i="1" s="1"/>
  <c r="D86" i="1"/>
  <c r="C86" i="1"/>
  <c r="H86" i="1" s="1"/>
  <c r="H85" i="1"/>
  <c r="G85" i="1"/>
  <c r="D85" i="1"/>
  <c r="C85" i="1"/>
  <c r="H84" i="1"/>
  <c r="G84" i="1"/>
  <c r="D84" i="1"/>
  <c r="C84" i="1"/>
  <c r="H83" i="1"/>
  <c r="G83" i="1"/>
  <c r="D83" i="1"/>
  <c r="C83" i="1"/>
  <c r="H82" i="1"/>
  <c r="G82" i="1"/>
  <c r="D82" i="1"/>
  <c r="C82" i="1"/>
  <c r="D81" i="1"/>
  <c r="C81" i="1"/>
  <c r="G81" i="1" s="1"/>
  <c r="H80" i="1"/>
  <c r="G80" i="1"/>
  <c r="D80" i="1"/>
  <c r="C80" i="1"/>
  <c r="D79" i="1"/>
  <c r="C79" i="1"/>
  <c r="G79" i="1" s="1"/>
  <c r="H77" i="1"/>
  <c r="G77" i="1"/>
  <c r="D77" i="1"/>
  <c r="C77" i="1"/>
  <c r="D76" i="1"/>
  <c r="C76" i="1"/>
  <c r="G76" i="1" s="1"/>
  <c r="H75" i="1"/>
  <c r="G75" i="1"/>
  <c r="D75" i="1"/>
  <c r="C75" i="1"/>
  <c r="D74" i="1"/>
  <c r="C74" i="1"/>
  <c r="H74" i="1" s="1"/>
  <c r="D73" i="1"/>
  <c r="C73" i="1"/>
  <c r="H72" i="1"/>
  <c r="G72" i="1"/>
  <c r="D72" i="1"/>
  <c r="C72" i="1"/>
  <c r="D71" i="1"/>
  <c r="C71" i="1"/>
  <c r="H71" i="1" s="1"/>
  <c r="D70" i="1"/>
  <c r="C70" i="1"/>
  <c r="H70" i="1" s="1"/>
  <c r="H69" i="1"/>
  <c r="G69" i="1"/>
  <c r="D69" i="1"/>
  <c r="C69" i="1"/>
  <c r="H68" i="1"/>
  <c r="G68" i="1"/>
  <c r="D68" i="1"/>
  <c r="C68" i="1"/>
  <c r="H67" i="1"/>
  <c r="G67" i="1"/>
  <c r="D67" i="1"/>
  <c r="C67" i="1"/>
  <c r="H66" i="1"/>
  <c r="G66" i="1"/>
  <c r="D66" i="1"/>
  <c r="C66" i="1"/>
  <c r="D65" i="1"/>
  <c r="C65" i="1"/>
  <c r="H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413" i="1" l="1"/>
  <c r="H413" i="1" s="1"/>
  <c r="G405" i="1"/>
  <c r="C411" i="1"/>
  <c r="G411" i="1" s="1"/>
  <c r="H632" i="1"/>
  <c r="H1224" i="1"/>
  <c r="G1263" i="1"/>
  <c r="G1414" i="1"/>
  <c r="F118" i="6"/>
  <c r="G1510" i="1"/>
  <c r="G1502" i="1"/>
  <c r="G1501" i="1"/>
  <c r="G1483" i="1"/>
  <c r="H645" i="1"/>
  <c r="F652" i="4"/>
  <c r="H643" i="1"/>
  <c r="H649" i="1"/>
  <c r="H647" i="1"/>
  <c r="E22" i="9"/>
  <c r="B22" i="9" s="1"/>
  <c r="G1420" i="1"/>
  <c r="G297" i="9"/>
  <c r="E297" i="9" s="1"/>
  <c r="H29" i="3"/>
  <c r="G1265" i="1"/>
  <c r="G1224" i="1"/>
  <c r="H1157" i="1"/>
  <c r="G1002" i="1"/>
  <c r="H999" i="1"/>
  <c r="G703" i="1"/>
  <c r="G687" i="1"/>
  <c r="G668" i="1"/>
  <c r="G644" i="1"/>
  <c r="G255" i="1"/>
  <c r="G256" i="1"/>
  <c r="G182" i="1"/>
  <c r="H181" i="1"/>
  <c r="G179" i="1"/>
  <c r="G172" i="1"/>
  <c r="G171" i="1"/>
  <c r="G155" i="1"/>
  <c r="G131" i="1"/>
  <c r="G129" i="1"/>
  <c r="G130" i="1"/>
  <c r="H121" i="1"/>
  <c r="G86" i="1"/>
  <c r="G70" i="1"/>
  <c r="G71" i="1"/>
  <c r="H64" i="1"/>
  <c r="H1237" i="1"/>
  <c r="E245" i="5"/>
  <c r="D1222" i="1" s="1"/>
  <c r="G992" i="1"/>
  <c r="H1051" i="1"/>
  <c r="B214" i="9"/>
  <c r="G715" i="1"/>
  <c r="G710" i="1"/>
  <c r="G690" i="1"/>
  <c r="G642" i="1"/>
  <c r="G645" i="1"/>
  <c r="H642" i="1"/>
  <c r="G641" i="1"/>
  <c r="G406" i="1"/>
  <c r="H371" i="1"/>
  <c r="H367" i="1"/>
  <c r="H366" i="1"/>
  <c r="H364" i="1"/>
  <c r="H365" i="1"/>
  <c r="G364" i="1"/>
  <c r="G365" i="1"/>
  <c r="G291" i="1"/>
  <c r="G290" i="1"/>
  <c r="G413" i="1"/>
  <c r="H412" i="1"/>
  <c r="E643" i="4"/>
  <c r="D637" i="1" s="1"/>
  <c r="G288" i="1"/>
  <c r="D643" i="4"/>
  <c r="E273" i="9"/>
  <c r="B273" i="9" s="1"/>
  <c r="G248" i="1"/>
  <c r="E67" i="9"/>
  <c r="B67" i="9" s="1"/>
  <c r="E225" i="9"/>
  <c r="D196" i="4"/>
  <c r="G206" i="1"/>
  <c r="G207" i="1"/>
  <c r="G191" i="1"/>
  <c r="G189" i="1"/>
  <c r="H184" i="1"/>
  <c r="G188" i="1"/>
  <c r="G187" i="1"/>
  <c r="G184" i="1"/>
  <c r="G183" i="1"/>
  <c r="E44" i="9"/>
  <c r="B44" i="9" s="1"/>
  <c r="F220" i="9"/>
  <c r="B220" i="9" s="1"/>
  <c r="F219" i="9"/>
  <c r="B219" i="9" s="1"/>
  <c r="E43" i="9"/>
  <c r="B43" i="9" s="1"/>
  <c r="F218" i="9"/>
  <c r="B218" i="9" s="1"/>
  <c r="E42" i="9"/>
  <c r="B42" i="9" s="1"/>
  <c r="G177" i="1"/>
  <c r="G176" i="1"/>
  <c r="H173" i="1"/>
  <c r="G175" i="1"/>
  <c r="G174" i="1"/>
  <c r="G173" i="1"/>
  <c r="G170" i="1"/>
  <c r="G169" i="1"/>
  <c r="G168" i="1"/>
  <c r="H165" i="1"/>
  <c r="G167" i="1"/>
  <c r="G166" i="1"/>
  <c r="G165" i="1"/>
  <c r="G164" i="1"/>
  <c r="G163" i="1"/>
  <c r="E40" i="9"/>
  <c r="B40" i="9" s="1"/>
  <c r="H160" i="1"/>
  <c r="G160" i="1"/>
  <c r="G161" i="1"/>
  <c r="E163" i="4"/>
  <c r="D159" i="1" s="1"/>
  <c r="G157" i="1"/>
  <c r="E39" i="9"/>
  <c r="B39" i="9" s="1"/>
  <c r="F217" i="9"/>
  <c r="B217" i="9" s="1"/>
  <c r="G149" i="1"/>
  <c r="D152" i="4"/>
  <c r="C148" i="1" s="1"/>
  <c r="H150" i="1"/>
  <c r="G150" i="1"/>
  <c r="H149" i="1"/>
  <c r="G146" i="1"/>
  <c r="D124" i="4"/>
  <c r="G124" i="1"/>
  <c r="G125" i="1"/>
  <c r="G123" i="1"/>
  <c r="E37" i="9"/>
  <c r="B37" i="9" s="1"/>
  <c r="F216" i="9"/>
  <c r="B216" i="9" s="1"/>
  <c r="G90" i="1"/>
  <c r="G87" i="1"/>
  <c r="G89" i="1"/>
  <c r="F215" i="9"/>
  <c r="B215" i="9" s="1"/>
  <c r="E35" i="9"/>
  <c r="E82" i="4"/>
  <c r="D78" i="1" s="1"/>
  <c r="H79" i="1"/>
  <c r="H81" i="1"/>
  <c r="D82" i="4"/>
  <c r="H73" i="1"/>
  <c r="H76" i="1"/>
  <c r="G73" i="1"/>
  <c r="G74" i="1"/>
  <c r="E33" i="9"/>
  <c r="B33" i="9" s="1"/>
  <c r="G64" i="1"/>
  <c r="E30" i="9"/>
  <c r="B30" i="9" s="1"/>
  <c r="G65" i="1"/>
  <c r="G1277" i="1"/>
  <c r="G1271" i="1"/>
  <c r="G1244" i="1"/>
  <c r="G1237" i="1"/>
  <c r="E280" i="9"/>
  <c r="B280" i="9" s="1"/>
  <c r="F250" i="5"/>
  <c r="F246" i="5"/>
  <c r="E279" i="9"/>
  <c r="B279" i="9" s="1"/>
  <c r="D1216" i="1"/>
  <c r="G1217" i="1"/>
  <c r="G1166" i="1"/>
  <c r="H1166" i="1"/>
  <c r="H1165" i="1"/>
  <c r="G1157" i="1"/>
  <c r="F180" i="5"/>
  <c r="H1160" i="1"/>
  <c r="G1156" i="1"/>
  <c r="H1156" i="1"/>
  <c r="H1155" i="1"/>
  <c r="H1154" i="1"/>
  <c r="G1151" i="1"/>
  <c r="G1148" i="1"/>
  <c r="F164" i="5"/>
  <c r="E288" i="9"/>
  <c r="B288" i="9" s="1"/>
  <c r="G1142" i="1"/>
  <c r="G1144" i="1"/>
  <c r="E284" i="9"/>
  <c r="B284" i="9" s="1"/>
  <c r="H1064" i="1"/>
  <c r="H1061" i="1"/>
  <c r="G1050" i="1"/>
  <c r="D69" i="5"/>
  <c r="C1047" i="1" s="1"/>
  <c r="F69" i="5"/>
  <c r="F70" i="5"/>
  <c r="G1049" i="1"/>
  <c r="F56" i="5"/>
  <c r="C1034" i="1"/>
  <c r="G1034" i="1" s="1"/>
  <c r="G1030" i="1"/>
  <c r="G1033" i="1"/>
  <c r="H1023" i="1"/>
  <c r="H1025" i="1"/>
  <c r="F45" i="5"/>
  <c r="F35" i="5"/>
  <c r="G1006" i="1"/>
  <c r="G998" i="1"/>
  <c r="F19" i="5"/>
  <c r="H998" i="1"/>
  <c r="G996" i="1"/>
  <c r="F13" i="5"/>
  <c r="H991" i="1"/>
  <c r="G986" i="1"/>
  <c r="H986" i="1"/>
  <c r="H98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8" i="1"/>
  <c r="G511" i="1"/>
  <c r="G515" i="1"/>
  <c r="G519" i="1"/>
  <c r="G523" i="1"/>
  <c r="G527" i="1"/>
  <c r="G507" i="1"/>
  <c r="G510" i="1"/>
  <c r="G514" i="1"/>
  <c r="G518" i="1"/>
  <c r="G526" i="1"/>
  <c r="G530" i="1"/>
  <c r="H824" i="1"/>
  <c r="H828" i="1"/>
  <c r="H832" i="1"/>
  <c r="H836" i="1"/>
  <c r="H840" i="1"/>
  <c r="H844" i="1"/>
  <c r="H848" i="1"/>
  <c r="H852" i="1"/>
  <c r="H856" i="1"/>
  <c r="H860" i="1"/>
  <c r="H864" i="1"/>
  <c r="H868" i="1"/>
  <c r="H872" i="1"/>
  <c r="H876" i="1"/>
  <c r="H880" i="1"/>
  <c r="G882" i="1"/>
  <c r="G886" i="1"/>
  <c r="G890" i="1"/>
  <c r="G894" i="1"/>
  <c r="G898" i="1"/>
  <c r="G902" i="1"/>
  <c r="G906" i="1"/>
  <c r="G910" i="1"/>
  <c r="G914" i="1"/>
  <c r="G918" i="1"/>
  <c r="G921" i="1"/>
  <c r="G923" i="1"/>
  <c r="G925" i="1"/>
  <c r="G927" i="1"/>
  <c r="G929" i="1"/>
  <c r="G931" i="1"/>
  <c r="G933" i="1"/>
  <c r="G935" i="1"/>
  <c r="G937" i="1"/>
  <c r="G939" i="1"/>
  <c r="G941" i="1"/>
  <c r="G943" i="1"/>
  <c r="G945" i="1"/>
  <c r="G947" i="1"/>
  <c r="H826" i="1"/>
  <c r="H830" i="1"/>
  <c r="H834" i="1"/>
  <c r="H838" i="1"/>
  <c r="H842" i="1"/>
  <c r="H846" i="1"/>
  <c r="H850" i="1"/>
  <c r="H854" i="1"/>
  <c r="H858" i="1"/>
  <c r="H862" i="1"/>
  <c r="H866" i="1"/>
  <c r="H870" i="1"/>
  <c r="H874" i="1"/>
  <c r="H878" i="1"/>
  <c r="G884" i="1"/>
  <c r="G888" i="1"/>
  <c r="G892" i="1"/>
  <c r="G896" i="1"/>
  <c r="G900" i="1"/>
  <c r="G904" i="1"/>
  <c r="G908" i="1"/>
  <c r="G912" i="1"/>
  <c r="G916" i="1"/>
  <c r="G920" i="1"/>
  <c r="G922" i="1"/>
  <c r="G924" i="1"/>
  <c r="G926" i="1"/>
  <c r="G928" i="1"/>
  <c r="G930" i="1"/>
  <c r="G932" i="1"/>
  <c r="G934" i="1"/>
  <c r="G936" i="1"/>
  <c r="G938" i="1"/>
  <c r="G940" i="1"/>
  <c r="G942" i="1"/>
  <c r="G944" i="1"/>
  <c r="G946" i="1"/>
  <c r="G948" i="1"/>
  <c r="G957" i="1"/>
  <c r="G961" i="1"/>
  <c r="G965" i="1"/>
  <c r="G969" i="1"/>
  <c r="G973" i="1"/>
  <c r="G977" i="1"/>
  <c r="G981" i="1"/>
  <c r="G989" i="1"/>
  <c r="G993" i="1"/>
  <c r="G997" i="1"/>
  <c r="H1004" i="1"/>
  <c r="G1004" i="1"/>
  <c r="H1013" i="1"/>
  <c r="H1020" i="1"/>
  <c r="G1020" i="1"/>
  <c r="H1029" i="1"/>
  <c r="H1036" i="1"/>
  <c r="G1036" i="1"/>
  <c r="H1047" i="1"/>
  <c r="G1047" i="1"/>
  <c r="H1000" i="1"/>
  <c r="G1000" i="1"/>
  <c r="H1016" i="1"/>
  <c r="G1016" i="1"/>
  <c r="H1032" i="1"/>
  <c r="G1032" i="1"/>
  <c r="H1056" i="1"/>
  <c r="G1056" i="1"/>
  <c r="H957" i="1"/>
  <c r="G959" i="1"/>
  <c r="H961" i="1"/>
  <c r="G963" i="1"/>
  <c r="H965" i="1"/>
  <c r="G967" i="1"/>
  <c r="H969" i="1"/>
  <c r="G971" i="1"/>
  <c r="H973" i="1"/>
  <c r="G975" i="1"/>
  <c r="H977" i="1"/>
  <c r="G979" i="1"/>
  <c r="H981" i="1"/>
  <c r="G983" i="1"/>
  <c r="G987" i="1"/>
  <c r="H989" i="1"/>
  <c r="G991" i="1"/>
  <c r="H993" i="1"/>
  <c r="G995" i="1"/>
  <c r="H997" i="1"/>
  <c r="G999" i="1"/>
  <c r="H1005" i="1"/>
  <c r="G1007" i="1"/>
  <c r="H1012" i="1"/>
  <c r="G1012" i="1"/>
  <c r="G1013" i="1"/>
  <c r="H1021" i="1"/>
  <c r="G1023" i="1"/>
  <c r="H1028" i="1"/>
  <c r="G1028" i="1"/>
  <c r="G1029" i="1"/>
  <c r="H1037" i="1"/>
  <c r="G1039" i="1"/>
  <c r="H1044" i="1"/>
  <c r="G1044" i="1"/>
  <c r="H1048" i="1"/>
  <c r="G1048" i="1"/>
  <c r="H960" i="1"/>
  <c r="H964" i="1"/>
  <c r="H968" i="1"/>
  <c r="H972" i="1"/>
  <c r="H976" i="1"/>
  <c r="H980" i="1"/>
  <c r="H988" i="1"/>
  <c r="H992" i="1"/>
  <c r="H996" i="1"/>
  <c r="G1003" i="1"/>
  <c r="H1008" i="1"/>
  <c r="G1008" i="1"/>
  <c r="G1009" i="1"/>
  <c r="G1019" i="1"/>
  <c r="H1024" i="1"/>
  <c r="G1024" i="1"/>
  <c r="G1025" i="1"/>
  <c r="G1035" i="1"/>
  <c r="H1040" i="1"/>
  <c r="G1040" i="1"/>
  <c r="G1041" i="1"/>
  <c r="H1052" i="1"/>
  <c r="G1052" i="1"/>
  <c r="H1002" i="1"/>
  <c r="H1006" i="1"/>
  <c r="H1010" i="1"/>
  <c r="H1014" i="1"/>
  <c r="H1018" i="1"/>
  <c r="H1022" i="1"/>
  <c r="H1026" i="1"/>
  <c r="H1030" i="1"/>
  <c r="H1038" i="1"/>
  <c r="H1042" i="1"/>
  <c r="H1050" i="1"/>
  <c r="H1054" i="1"/>
  <c r="G1060" i="1"/>
  <c r="G1064" i="1"/>
  <c r="H1169" i="1"/>
  <c r="H1173" i="1"/>
  <c r="H1177" i="1"/>
  <c r="H1181" i="1"/>
  <c r="G1184" i="1"/>
  <c r="H1184" i="1"/>
  <c r="G1192" i="1"/>
  <c r="H1192" i="1"/>
  <c r="G1200" i="1"/>
  <c r="H1200" i="1"/>
  <c r="G1208" i="1"/>
  <c r="H1208" i="1"/>
  <c r="G1218" i="1"/>
  <c r="H1218" i="1"/>
  <c r="G1223" i="1"/>
  <c r="H1223" i="1"/>
  <c r="G1231" i="1"/>
  <c r="H1231" i="1"/>
  <c r="G1236" i="1"/>
  <c r="H1236" i="1"/>
  <c r="H1045" i="1"/>
  <c r="H1049" i="1"/>
  <c r="G1051" i="1"/>
  <c r="H1053" i="1"/>
  <c r="H1168" i="1"/>
  <c r="H1172" i="1"/>
  <c r="H1176" i="1"/>
  <c r="H1180" i="1"/>
  <c r="G1186" i="1"/>
  <c r="H1186" i="1"/>
  <c r="G1194" i="1"/>
  <c r="H1194" i="1"/>
  <c r="G1202" i="1"/>
  <c r="H1202" i="1"/>
  <c r="G1210" i="1"/>
  <c r="H1210" i="1"/>
  <c r="G1220" i="1"/>
  <c r="H1220" i="1"/>
  <c r="G1225" i="1"/>
  <c r="H1225" i="1"/>
  <c r="G1233" i="1"/>
  <c r="H1233" i="1"/>
  <c r="G1238" i="1"/>
  <c r="H1238" i="1"/>
  <c r="G1246" i="1"/>
  <c r="H1246"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88" i="1"/>
  <c r="H1188" i="1"/>
  <c r="G1196" i="1"/>
  <c r="H1196" i="1"/>
  <c r="G1204" i="1"/>
  <c r="H1204" i="1"/>
  <c r="G1212" i="1"/>
  <c r="H1212" i="1"/>
  <c r="G1227" i="1"/>
  <c r="H1227" i="1"/>
  <c r="G1053" i="1"/>
  <c r="G1057" i="1"/>
  <c r="G1061" i="1"/>
  <c r="G1190" i="1"/>
  <c r="H1190" i="1"/>
  <c r="G1198" i="1"/>
  <c r="H1198" i="1"/>
  <c r="G1206" i="1"/>
  <c r="H1206" i="1"/>
  <c r="G1216" i="1"/>
  <c r="H1216" i="1"/>
  <c r="G1229" i="1"/>
  <c r="H1229" i="1"/>
  <c r="G1242" i="1"/>
  <c r="H1242" i="1"/>
  <c r="G1250" i="1"/>
  <c r="H1250" i="1"/>
  <c r="I1440" i="1"/>
  <c r="I1442" i="1"/>
  <c r="I1444" i="1"/>
  <c r="G1454"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G1475" i="1"/>
  <c r="G1484" i="1"/>
  <c r="H1484" i="1"/>
  <c r="H1489" i="1"/>
  <c r="G1489" i="1"/>
  <c r="G1528" i="1"/>
  <c r="H1528" i="1"/>
  <c r="H1533" i="1"/>
  <c r="G1533" i="1"/>
  <c r="G1544" i="1"/>
  <c r="H1544" i="1"/>
  <c r="H1549" i="1"/>
  <c r="G1549" i="1"/>
  <c r="H1561" i="1"/>
  <c r="G1561" i="1"/>
  <c r="H1566" i="1"/>
  <c r="G1566" i="1"/>
  <c r="G1576" i="1"/>
  <c r="H1576" i="1"/>
  <c r="F164" i="4"/>
  <c r="D163" i="4"/>
  <c r="F317" i="4"/>
  <c r="D311" i="4"/>
  <c r="F345" i="4"/>
  <c r="D344" i="4"/>
  <c r="F351" i="4"/>
  <c r="H1240" i="1"/>
  <c r="H1244" i="1"/>
  <c r="H1248" i="1"/>
  <c r="H1252" i="1"/>
  <c r="H1256" i="1"/>
  <c r="H1260" i="1"/>
  <c r="H1264" i="1"/>
  <c r="H1268" i="1"/>
  <c r="H1272" i="1"/>
  <c r="H1276" i="1"/>
  <c r="H1280" i="1"/>
  <c r="H1284" i="1"/>
  <c r="H1288" i="1"/>
  <c r="H1292" i="1"/>
  <c r="H1296" i="1"/>
  <c r="H1303" i="1"/>
  <c r="H1307" i="1"/>
  <c r="H1311" i="1"/>
  <c r="H1315" i="1"/>
  <c r="H1319" i="1"/>
  <c r="H1323" i="1"/>
  <c r="H1327" i="1"/>
  <c r="H1331" i="1"/>
  <c r="H1335" i="1"/>
  <c r="H1339" i="1"/>
  <c r="H1343" i="1"/>
  <c r="H1347" i="1"/>
  <c r="H1351" i="1"/>
  <c r="H1355" i="1"/>
  <c r="H1359" i="1"/>
  <c r="H1363" i="1"/>
  <c r="H1367" i="1"/>
  <c r="H1371" i="1"/>
  <c r="H1375" i="1"/>
  <c r="H1379" i="1"/>
  <c r="H1386" i="1"/>
  <c r="H1390" i="1"/>
  <c r="H1394" i="1"/>
  <c r="H1398" i="1"/>
  <c r="H1402" i="1"/>
  <c r="H1406" i="1"/>
  <c r="H1415" i="1"/>
  <c r="H1419" i="1"/>
  <c r="H1423" i="1"/>
  <c r="H1427" i="1"/>
  <c r="H1431" i="1"/>
  <c r="I1439" i="1"/>
  <c r="I1441" i="1"/>
  <c r="I1443" i="1"/>
  <c r="J1455" i="1"/>
  <c r="H1455" i="1"/>
  <c r="H1456" i="1"/>
  <c r="J1456" i="1"/>
  <c r="J1457" i="1"/>
  <c r="H1457" i="1"/>
  <c r="H1458" i="1"/>
  <c r="J1458" i="1"/>
  <c r="J1459" i="1"/>
  <c r="H1459" i="1"/>
  <c r="H1460" i="1"/>
  <c r="J1460" i="1"/>
  <c r="H1476" i="1"/>
  <c r="J1476" i="1"/>
  <c r="J1477" i="1"/>
  <c r="H1477" i="1"/>
  <c r="H1478" i="1"/>
  <c r="J1478" i="1"/>
  <c r="J1479" i="1"/>
  <c r="H1479" i="1"/>
  <c r="G1480" i="1"/>
  <c r="H1480" i="1"/>
  <c r="H1485" i="1"/>
  <c r="G1485" i="1"/>
  <c r="H1494" i="1"/>
  <c r="G1496" i="1"/>
  <c r="H1496" i="1"/>
  <c r="H1522" i="1"/>
  <c r="H1529" i="1"/>
  <c r="G1529" i="1"/>
  <c r="H1538" i="1"/>
  <c r="G1540" i="1"/>
  <c r="H1540" i="1"/>
  <c r="H1545" i="1"/>
  <c r="G1545" i="1"/>
  <c r="H1554" i="1"/>
  <c r="G1556" i="1"/>
  <c r="H1556" i="1"/>
  <c r="H1471" i="1"/>
  <c r="I1471" i="1" s="1"/>
  <c r="J1471" i="1"/>
  <c r="J1472" i="1"/>
  <c r="H1472" i="1"/>
  <c r="I1472" i="1" s="1"/>
  <c r="H1473" i="1"/>
  <c r="I1473" i="1" s="1"/>
  <c r="J1473" i="1"/>
  <c r="J1474" i="1"/>
  <c r="H1474" i="1"/>
  <c r="I1474" i="1" s="1"/>
  <c r="H1481" i="1"/>
  <c r="G1481" i="1"/>
  <c r="G1492" i="1"/>
  <c r="H1492" i="1"/>
  <c r="H1497" i="1"/>
  <c r="G1497" i="1"/>
  <c r="G1520" i="1"/>
  <c r="H1520" i="1"/>
  <c r="H1525" i="1"/>
  <c r="G1525" i="1"/>
  <c r="G1536" i="1"/>
  <c r="H1536" i="1"/>
  <c r="H1541" i="1"/>
  <c r="G1541" i="1"/>
  <c r="G1552" i="1"/>
  <c r="H1552" i="1"/>
  <c r="G1564" i="1"/>
  <c r="H1564" i="1"/>
  <c r="F8" i="4"/>
  <c r="D7" i="4"/>
  <c r="F240" i="4"/>
  <c r="D224" i="4"/>
  <c r="H1254" i="1"/>
  <c r="H1258" i="1"/>
  <c r="H1262" i="1"/>
  <c r="H1266" i="1"/>
  <c r="H1270" i="1"/>
  <c r="H1274" i="1"/>
  <c r="H1278" i="1"/>
  <c r="H1282" i="1"/>
  <c r="H1286" i="1"/>
  <c r="H1290" i="1"/>
  <c r="H1294" i="1"/>
  <c r="H1298" i="1"/>
  <c r="H1301" i="1"/>
  <c r="H1305" i="1"/>
  <c r="H1309" i="1"/>
  <c r="H1313" i="1"/>
  <c r="H1317" i="1"/>
  <c r="H1321" i="1"/>
  <c r="H1325" i="1"/>
  <c r="H1329" i="1"/>
  <c r="H1333" i="1"/>
  <c r="H1337" i="1"/>
  <c r="H1341" i="1"/>
  <c r="H1345" i="1"/>
  <c r="H1349" i="1"/>
  <c r="H1353" i="1"/>
  <c r="H1357" i="1"/>
  <c r="H1361" i="1"/>
  <c r="H1365" i="1"/>
  <c r="H1369" i="1"/>
  <c r="H1373" i="1"/>
  <c r="H1377" i="1"/>
  <c r="H1381" i="1"/>
  <c r="H1384" i="1"/>
  <c r="H1388" i="1"/>
  <c r="H1392" i="1"/>
  <c r="H1396" i="1"/>
  <c r="H1400" i="1"/>
  <c r="H1404" i="1"/>
  <c r="H1410" i="1"/>
  <c r="H1413" i="1"/>
  <c r="H1417" i="1"/>
  <c r="H1421" i="1"/>
  <c r="H1425" i="1"/>
  <c r="H1429" i="1"/>
  <c r="H1433" i="1"/>
  <c r="H1438"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G1455" i="1"/>
  <c r="I1455" i="1" s="1"/>
  <c r="G1456" i="1"/>
  <c r="I1456" i="1" s="1"/>
  <c r="G1457" i="1"/>
  <c r="I1457" i="1" s="1"/>
  <c r="G1458" i="1"/>
  <c r="I1458" i="1" s="1"/>
  <c r="G1459" i="1"/>
  <c r="I1459" i="1" s="1"/>
  <c r="G1460" i="1"/>
  <c r="I1460" i="1" s="1"/>
  <c r="G1476" i="1"/>
  <c r="I1476" i="1" s="1"/>
  <c r="G1477" i="1"/>
  <c r="I1477" i="1" s="1"/>
  <c r="G1478" i="1"/>
  <c r="I1478" i="1" s="1"/>
  <c r="G1479" i="1"/>
  <c r="I1479" i="1" s="1"/>
  <c r="H1486" i="1"/>
  <c r="G1488" i="1"/>
  <c r="H1488" i="1"/>
  <c r="H1493" i="1"/>
  <c r="G1493" i="1"/>
  <c r="H1521" i="1"/>
  <c r="G1521" i="1"/>
  <c r="H1530" i="1"/>
  <c r="G1532" i="1"/>
  <c r="H1532" i="1"/>
  <c r="H1537" i="1"/>
  <c r="G1537" i="1"/>
  <c r="H1546" i="1"/>
  <c r="G1548" i="1"/>
  <c r="H1548" i="1"/>
  <c r="H1553" i="1"/>
  <c r="G1553" i="1"/>
  <c r="H1558" i="1"/>
  <c r="G1558" i="1"/>
  <c r="G1578" i="1"/>
  <c r="H1578" i="1"/>
  <c r="F490" i="4"/>
  <c r="D484" i="4"/>
  <c r="F568" i="4"/>
  <c r="D567" i="4"/>
  <c r="F191" i="5"/>
  <c r="D190" i="5"/>
  <c r="F115" i="6"/>
  <c r="D114" i="6"/>
  <c r="B297" i="9"/>
  <c r="E296" i="9"/>
  <c r="I10" i="3" s="1"/>
  <c r="E152" i="4"/>
  <c r="F299" i="4"/>
  <c r="D298" i="4"/>
  <c r="E363" i="4"/>
  <c r="D358" i="1" s="1"/>
  <c r="D644" i="4"/>
  <c r="F417" i="4"/>
  <c r="D459" i="4"/>
  <c r="F466" i="4"/>
  <c r="F516" i="4"/>
  <c r="D515" i="4"/>
  <c r="F68" i="4"/>
  <c r="D50" i="4"/>
  <c r="F422" i="4"/>
  <c r="D421" i="4"/>
  <c r="F626" i="4"/>
  <c r="D625" i="4"/>
  <c r="F29" i="5"/>
  <c r="D12" i="5"/>
  <c r="I24" i="3"/>
  <c r="C1519" i="1"/>
  <c r="C1409" i="1"/>
  <c r="C1412" i="1"/>
  <c r="C1436" i="1"/>
  <c r="C1437" i="1"/>
  <c r="G1557" i="1"/>
  <c r="H1560" i="1"/>
  <c r="G1565" i="1"/>
  <c r="H1568" i="1"/>
  <c r="H1570" i="1"/>
  <c r="E7" i="4"/>
  <c r="E50" i="4"/>
  <c r="D46" i="1" s="1"/>
  <c r="F112" i="4"/>
  <c r="D106" i="4"/>
  <c r="F140" i="4"/>
  <c r="D139" i="4"/>
  <c r="H20" i="9"/>
  <c r="G20" i="9"/>
  <c r="F152" i="4"/>
  <c r="E298" i="4"/>
  <c r="F369" i="4"/>
  <c r="D363" i="4"/>
  <c r="F397" i="4"/>
  <c r="D396" i="4"/>
  <c r="F478" i="4"/>
  <c r="D472" i="4"/>
  <c r="E484" i="4"/>
  <c r="D478" i="1" s="1"/>
  <c r="E515" i="4"/>
  <c r="D509" i="1" s="1"/>
  <c r="D593" i="4"/>
  <c r="F612" i="4"/>
  <c r="G287" i="9"/>
  <c r="E287" i="9" s="1"/>
  <c r="B287" i="9" s="1"/>
  <c r="D146" i="5"/>
  <c r="F149" i="5"/>
  <c r="F91" i="4"/>
  <c r="F603" i="4"/>
  <c r="G286" i="9"/>
  <c r="E286" i="9" s="1"/>
  <c r="B286" i="9" s="1"/>
  <c r="F88" i="5"/>
  <c r="D87" i="5"/>
  <c r="F90" i="6"/>
  <c r="D89" i="6"/>
  <c r="E114" i="6"/>
  <c r="E141" i="6" s="1"/>
  <c r="D42" i="8"/>
  <c r="D49" i="8"/>
  <c r="C1524" i="1" s="1"/>
  <c r="E29" i="9"/>
  <c r="B29" i="9" s="1"/>
  <c r="B35" i="9"/>
  <c r="G292" i="9"/>
  <c r="E292" i="9" s="1"/>
  <c r="B292" i="9" s="1"/>
  <c r="F206" i="5"/>
  <c r="D245" i="5"/>
  <c r="F259" i="5"/>
  <c r="D258" i="5"/>
  <c r="B27" i="9"/>
  <c r="E142" i="9"/>
  <c r="B142" i="9" s="1"/>
  <c r="E12" i="5"/>
  <c r="D990" i="1" s="1"/>
  <c r="G289" i="9"/>
  <c r="E289" i="9" s="1"/>
  <c r="B289" i="9" s="1"/>
  <c r="F177" i="5"/>
  <c r="D176" i="5"/>
  <c r="F239" i="5"/>
  <c r="D238" i="5"/>
  <c r="F6" i="6"/>
  <c r="D5" i="6"/>
  <c r="B23"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209" i="9"/>
  <c r="E209" i="9" s="1"/>
  <c r="B209" i="9" s="1"/>
  <c r="G205" i="9"/>
  <c r="E205" i="9" s="1"/>
  <c r="B205" i="9" s="1"/>
  <c r="G201" i="9"/>
  <c r="E201" i="9" s="1"/>
  <c r="B201" i="9" s="1"/>
  <c r="G197" i="9"/>
  <c r="E197" i="9" s="1"/>
  <c r="B197" i="9" s="1"/>
  <c r="G193" i="9"/>
  <c r="E193" i="9" s="1"/>
  <c r="B193"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M212" i="9"/>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L212" i="9"/>
  <c r="G208" i="9"/>
  <c r="E208" i="9" s="1"/>
  <c r="B208" i="9" s="1"/>
  <c r="G204" i="9"/>
  <c r="E204" i="9" s="1"/>
  <c r="B204" i="9" s="1"/>
  <c r="G200" i="9"/>
  <c r="E200" i="9" s="1"/>
  <c r="B200" i="9" s="1"/>
  <c r="G196" i="9"/>
  <c r="E196" i="9" s="1"/>
  <c r="B196" i="9" s="1"/>
  <c r="G192" i="9"/>
  <c r="E192" i="9" s="1"/>
  <c r="B192" i="9" s="1"/>
  <c r="I10" i="9"/>
  <c r="E60" i="9"/>
  <c r="B60" i="9" s="1"/>
  <c r="E64" i="9"/>
  <c r="B64" i="9" s="1"/>
  <c r="B72" i="9"/>
  <c r="E87" i="5"/>
  <c r="D1065" i="1" s="1"/>
  <c r="E176" i="5"/>
  <c r="B68" i="9"/>
  <c r="B76" i="9"/>
  <c r="B226" i="9"/>
  <c r="F239" i="9"/>
  <c r="B239" i="9" s="1"/>
  <c r="B157" i="9"/>
  <c r="B225" i="9"/>
  <c r="F227" i="9"/>
  <c r="B227" i="9" s="1"/>
  <c r="F231" i="9"/>
  <c r="B231" i="9" s="1"/>
  <c r="B237" i="9"/>
  <c r="H411" i="1" l="1"/>
  <c r="E237" i="5"/>
  <c r="D1214" i="1" s="1"/>
  <c r="F212" i="9"/>
  <c r="B212" i="9" s="1"/>
  <c r="H1034" i="1"/>
  <c r="E20" i="9"/>
  <c r="D151" i="4"/>
  <c r="F643" i="4"/>
  <c r="C637" i="1"/>
  <c r="F196" i="4"/>
  <c r="C192" i="1"/>
  <c r="F124" i="4"/>
  <c r="C120" i="1"/>
  <c r="F82" i="4"/>
  <c r="C78" i="1"/>
  <c r="F245" i="5"/>
  <c r="C1222" i="1"/>
  <c r="G1524" i="1"/>
  <c r="H1524" i="1"/>
  <c r="C1383" i="1"/>
  <c r="F89" i="6"/>
  <c r="F146" i="5"/>
  <c r="C1124" i="1"/>
  <c r="F593" i="4"/>
  <c r="C587" i="1"/>
  <c r="B20" i="9"/>
  <c r="E19" i="9"/>
  <c r="F106" i="4"/>
  <c r="C102" i="1"/>
  <c r="G1409" i="1"/>
  <c r="H1409" i="1"/>
  <c r="I28" i="3"/>
  <c r="D1435" i="1"/>
  <c r="F50" i="4"/>
  <c r="C46" i="1"/>
  <c r="F114" i="6"/>
  <c r="C1408" i="1"/>
  <c r="H27" i="3"/>
  <c r="F567" i="4"/>
  <c r="D528" i="4"/>
  <c r="C561" i="1"/>
  <c r="F224" i="4"/>
  <c r="C220" i="1"/>
  <c r="B191" i="9"/>
  <c r="D237" i="5"/>
  <c r="D175" i="5" s="1"/>
  <c r="F238" i="5"/>
  <c r="C1215" i="1"/>
  <c r="I34" i="3"/>
  <c r="C1517" i="1"/>
  <c r="F396" i="4"/>
  <c r="C391" i="1"/>
  <c r="D293" i="1"/>
  <c r="G1437" i="1"/>
  <c r="H1437" i="1"/>
  <c r="H1519" i="1"/>
  <c r="G1519" i="1"/>
  <c r="F12" i="5"/>
  <c r="D7" i="5"/>
  <c r="C990" i="1"/>
  <c r="F421" i="4"/>
  <c r="D420" i="4"/>
  <c r="C415" i="1"/>
  <c r="F644" i="4"/>
  <c r="C638" i="1"/>
  <c r="E151" i="4"/>
  <c r="D148" i="1"/>
  <c r="F344" i="4"/>
  <c r="C339" i="1"/>
  <c r="F163" i="4"/>
  <c r="C159" i="1"/>
  <c r="I22" i="3"/>
  <c r="E175" i="5"/>
  <c r="D1152" i="1" s="1"/>
  <c r="D1153" i="1"/>
  <c r="F258" i="5"/>
  <c r="C1235" i="1"/>
  <c r="D68" i="5"/>
  <c r="C1065" i="1"/>
  <c r="F87" i="5"/>
  <c r="E7" i="5"/>
  <c r="D289" i="4"/>
  <c r="F151" i="4"/>
  <c r="H17" i="3"/>
  <c r="C147" i="1"/>
  <c r="F139" i="4"/>
  <c r="C135" i="1"/>
  <c r="G1436" i="1"/>
  <c r="H1436" i="1"/>
  <c r="D43" i="8"/>
  <c r="K1432" i="9" s="1"/>
  <c r="E68" i="5"/>
  <c r="F459" i="4"/>
  <c r="C453" i="1"/>
  <c r="G291" i="9"/>
  <c r="E291" i="9" s="1"/>
  <c r="B291" i="9" s="1"/>
  <c r="F190" i="5"/>
  <c r="C1167" i="1"/>
  <c r="F484" i="4"/>
  <c r="C478" i="1"/>
  <c r="F7" i="4"/>
  <c r="D6" i="4"/>
  <c r="C3" i="1"/>
  <c r="G299" i="9"/>
  <c r="E299" i="9" s="1"/>
  <c r="F5" i="6"/>
  <c r="D141" i="6"/>
  <c r="C1299" i="1"/>
  <c r="H24" i="3"/>
  <c r="F176" i="5"/>
  <c r="C1153" i="1"/>
  <c r="H22" i="3"/>
  <c r="I27" i="3"/>
  <c r="D1408" i="1"/>
  <c r="F472" i="4"/>
  <c r="C466" i="1"/>
  <c r="F363" i="4"/>
  <c r="C358" i="1"/>
  <c r="E6" i="4"/>
  <c r="D3" i="1"/>
  <c r="G1412" i="1"/>
  <c r="H1412" i="1"/>
  <c r="F625" i="4"/>
  <c r="C619" i="1"/>
  <c r="E350" i="4"/>
  <c r="F515" i="4"/>
  <c r="C509" i="1"/>
  <c r="E420" i="4"/>
  <c r="F298" i="4"/>
  <c r="C293" i="1"/>
  <c r="D350" i="4"/>
  <c r="F311" i="4"/>
  <c r="C306" i="1"/>
  <c r="I23" i="3" l="1"/>
  <c r="H637" i="1"/>
  <c r="G637" i="1"/>
  <c r="H192" i="1"/>
  <c r="G192" i="1"/>
  <c r="G120" i="1"/>
  <c r="H120" i="1"/>
  <c r="G78" i="1"/>
  <c r="H78" i="1"/>
  <c r="D408" i="4"/>
  <c r="F350" i="4"/>
  <c r="C345" i="1"/>
  <c r="H619" i="1"/>
  <c r="G619" i="1"/>
  <c r="H478" i="1"/>
  <c r="G478" i="1"/>
  <c r="H306" i="1"/>
  <c r="G306" i="1"/>
  <c r="D407" i="4"/>
  <c r="H358" i="1"/>
  <c r="G358" i="1"/>
  <c r="F141" i="6"/>
  <c r="H28" i="3"/>
  <c r="C1435" i="1"/>
  <c r="D290" i="4"/>
  <c r="D412" i="4"/>
  <c r="F6" i="4"/>
  <c r="H16" i="3"/>
  <c r="C2" i="1"/>
  <c r="G1167" i="1"/>
  <c r="H1167" i="1"/>
  <c r="G159" i="1"/>
  <c r="H159" i="1"/>
  <c r="H148" i="1"/>
  <c r="G148" i="1"/>
  <c r="H415" i="1"/>
  <c r="G415" i="1"/>
  <c r="F7" i="5"/>
  <c r="H20" i="3"/>
  <c r="D6" i="5"/>
  <c r="C985" i="1"/>
  <c r="H391" i="1"/>
  <c r="G391" i="1"/>
  <c r="G295" i="9"/>
  <c r="E295" i="9" s="1"/>
  <c r="B295" i="9" s="1"/>
  <c r="F237" i="5"/>
  <c r="H23" i="3"/>
  <c r="C1214" i="1"/>
  <c r="H561" i="1"/>
  <c r="G561" i="1"/>
  <c r="G1408" i="1"/>
  <c r="H1408" i="1"/>
  <c r="G102" i="1"/>
  <c r="H102" i="1"/>
  <c r="H587" i="1"/>
  <c r="G587" i="1"/>
  <c r="G1222" i="1"/>
  <c r="H1222" i="1"/>
  <c r="E635" i="4"/>
  <c r="D629" i="1" s="1"/>
  <c r="D414" i="1"/>
  <c r="E636" i="4"/>
  <c r="D630" i="1" s="1"/>
  <c r="H466" i="1"/>
  <c r="G466" i="1"/>
  <c r="E408" i="4"/>
  <c r="D403" i="1" s="1"/>
  <c r="D345" i="1"/>
  <c r="F175" i="5"/>
  <c r="C1152" i="1"/>
  <c r="I21" i="3"/>
  <c r="D1046" i="1"/>
  <c r="G135" i="1"/>
  <c r="H135" i="1"/>
  <c r="H1065" i="1"/>
  <c r="G1065" i="1"/>
  <c r="I17" i="3"/>
  <c r="E289" i="4"/>
  <c r="E290" i="4" s="1"/>
  <c r="D286" i="1" s="1"/>
  <c r="D147" i="1"/>
  <c r="D635" i="4"/>
  <c r="F420" i="4"/>
  <c r="C414" i="1"/>
  <c r="D636" i="4"/>
  <c r="F528" i="4"/>
  <c r="C522" i="1"/>
  <c r="G1383" i="1"/>
  <c r="H1383" i="1"/>
  <c r="I35" i="3"/>
  <c r="C1518" i="1"/>
  <c r="G294" i="9"/>
  <c r="E294" i="9" s="1"/>
  <c r="D291" i="4"/>
  <c r="F289" i="4"/>
  <c r="D413" i="4"/>
  <c r="C285" i="1"/>
  <c r="F68" i="5"/>
  <c r="H21" i="3"/>
  <c r="C1046" i="1"/>
  <c r="H339" i="1"/>
  <c r="G339" i="1"/>
  <c r="H638" i="1"/>
  <c r="G638" i="1"/>
  <c r="H1517" i="1"/>
  <c r="G1517" i="1"/>
  <c r="H11" i="3"/>
  <c r="G1215" i="1"/>
  <c r="H1215" i="1"/>
  <c r="G220" i="1"/>
  <c r="H220" i="1"/>
  <c r="G46" i="1"/>
  <c r="H46" i="1"/>
  <c r="H1124" i="1"/>
  <c r="G1124" i="1"/>
  <c r="E298" i="9"/>
  <c r="B299" i="9"/>
  <c r="H293" i="1"/>
  <c r="G293" i="1"/>
  <c r="H509" i="1"/>
  <c r="G509" i="1"/>
  <c r="E412" i="4"/>
  <c r="I16" i="3"/>
  <c r="D2" i="1"/>
  <c r="H1153" i="1"/>
  <c r="G1153" i="1"/>
  <c r="H9" i="3"/>
  <c r="G1299" i="1"/>
  <c r="H1299" i="1"/>
  <c r="H3" i="1"/>
  <c r="G3" i="1"/>
  <c r="H453" i="1"/>
  <c r="G453" i="1"/>
  <c r="G147" i="1"/>
  <c r="H147" i="1"/>
  <c r="E6" i="5"/>
  <c r="I20" i="3"/>
  <c r="D985" i="1"/>
  <c r="G1235" i="1"/>
  <c r="H1235" i="1"/>
  <c r="G990" i="1"/>
  <c r="H990" i="1"/>
  <c r="E407" i="4"/>
  <c r="D402" i="1" s="1"/>
  <c r="K3" i="9" l="1"/>
  <c r="I9" i="3"/>
  <c r="H1046" i="1"/>
  <c r="G1046" i="1"/>
  <c r="D640" i="4"/>
  <c r="D415" i="4"/>
  <c r="F413" i="4"/>
  <c r="C408" i="1"/>
  <c r="H1518" i="1"/>
  <c r="G1518" i="1"/>
  <c r="H522" i="1"/>
  <c r="G522" i="1"/>
  <c r="G985" i="1"/>
  <c r="H985" i="1"/>
  <c r="G2" i="1"/>
  <c r="H2" i="1"/>
  <c r="F290" i="4"/>
  <c r="C286" i="1"/>
  <c r="N3" i="9"/>
  <c r="F635" i="4"/>
  <c r="C629" i="1"/>
  <c r="G282" i="9"/>
  <c r="E282" i="9" s="1"/>
  <c r="B282" i="9" s="1"/>
  <c r="G276" i="9"/>
  <c r="F6" i="5"/>
  <c r="C984" i="1"/>
  <c r="G1435" i="1"/>
  <c r="H1435" i="1"/>
  <c r="H345" i="1"/>
  <c r="G345" i="1"/>
  <c r="E639" i="4"/>
  <c r="D407" i="1"/>
  <c r="F291" i="4"/>
  <c r="C287" i="1"/>
  <c r="F636" i="4"/>
  <c r="C630" i="1"/>
  <c r="G1214" i="1"/>
  <c r="H1214" i="1"/>
  <c r="F407" i="4"/>
  <c r="C402" i="1"/>
  <c r="H276" i="9"/>
  <c r="D984" i="1"/>
  <c r="E293" i="9"/>
  <c r="I11" i="3" s="1"/>
  <c r="B294" i="9"/>
  <c r="H414" i="1"/>
  <c r="G414" i="1"/>
  <c r="E291" i="4"/>
  <c r="D287" i="1" s="1"/>
  <c r="E413" i="4"/>
  <c r="D285" i="1"/>
  <c r="H285" i="1" s="1"/>
  <c r="G1152" i="1"/>
  <c r="H1152" i="1"/>
  <c r="D639" i="4"/>
  <c r="D414" i="4"/>
  <c r="F412" i="4"/>
  <c r="C407" i="1"/>
  <c r="F408" i="4"/>
  <c r="C403" i="1"/>
  <c r="D641" i="4" l="1"/>
  <c r="F639" i="4"/>
  <c r="C633" i="1"/>
  <c r="E640" i="4"/>
  <c r="E415" i="4"/>
  <c r="D410" i="1" s="1"/>
  <c r="D408" i="1"/>
  <c r="G408" i="1" s="1"/>
  <c r="H287" i="1"/>
  <c r="G287" i="1"/>
  <c r="D633" i="1"/>
  <c r="H408" i="1"/>
  <c r="H407" i="1"/>
  <c r="G407" i="1"/>
  <c r="H8" i="3"/>
  <c r="G984" i="1"/>
  <c r="H984" i="1"/>
  <c r="H629" i="1"/>
  <c r="G629" i="1"/>
  <c r="H286" i="1"/>
  <c r="G286" i="1"/>
  <c r="G285" i="1"/>
  <c r="H402" i="1"/>
  <c r="G402" i="1"/>
  <c r="H630" i="1"/>
  <c r="G630" i="1"/>
  <c r="F415" i="4"/>
  <c r="C410" i="1"/>
  <c r="H403" i="1"/>
  <c r="G403" i="1"/>
  <c r="F414" i="4"/>
  <c r="C409" i="1"/>
  <c r="E414" i="4"/>
  <c r="D409" i="1" s="1"/>
  <c r="E276" i="9"/>
  <c r="D642" i="4"/>
  <c r="F640" i="4"/>
  <c r="C634" i="1"/>
  <c r="F642" i="4" l="1"/>
  <c r="D646" i="4"/>
  <c r="C636" i="1"/>
  <c r="E275" i="9"/>
  <c r="I8" i="3" s="1"/>
  <c r="B276" i="9"/>
  <c r="G409" i="1"/>
  <c r="H409" i="1"/>
  <c r="H410" i="1"/>
  <c r="G410" i="1"/>
  <c r="E642" i="4"/>
  <c r="D634" i="1"/>
  <c r="G634" i="1" s="1"/>
  <c r="M3" i="9"/>
  <c r="H633" i="1"/>
  <c r="G633" i="1"/>
  <c r="E641" i="4"/>
  <c r="D645" i="4"/>
  <c r="F641" i="4"/>
  <c r="C635" i="1"/>
  <c r="H634" i="1" l="1"/>
  <c r="F645" i="4"/>
  <c r="H18" i="3"/>
  <c r="C639" i="1"/>
  <c r="E645" i="4"/>
  <c r="D635" i="1"/>
  <c r="H635" i="1" s="1"/>
  <c r="E646" i="4"/>
  <c r="D636" i="1"/>
  <c r="H636" i="1" s="1"/>
  <c r="F646" i="4"/>
  <c r="H19" i="3"/>
  <c r="C640" i="1"/>
  <c r="G635" i="1" l="1"/>
  <c r="H7" i="3"/>
  <c r="I19" i="3"/>
  <c r="D640" i="1"/>
  <c r="G640" i="1" s="1"/>
  <c r="I18" i="3"/>
  <c r="D639" i="1"/>
  <c r="H639" i="1" s="1"/>
  <c r="G636" i="1"/>
  <c r="H640" i="1" l="1"/>
  <c r="J3" i="9"/>
  <c r="I7" i="3"/>
  <c r="G639" i="1"/>
  <c r="M272" i="9" l="1"/>
  <c r="L272" i="9"/>
  <c r="G18" i="9"/>
  <c r="K7" i="9"/>
  <c r="H18" i="9"/>
  <c r="J12" i="9"/>
  <c r="I9" i="9"/>
  <c r="I17" i="9"/>
  <c r="M16" i="9"/>
  <c r="H15" i="9"/>
  <c r="G15" i="9"/>
  <c r="I6" i="9"/>
  <c r="K12" i="9"/>
  <c r="J6" i="9"/>
  <c r="I11" i="9"/>
  <c r="J7" i="9"/>
  <c r="I12" i="9"/>
  <c r="K8" i="9"/>
  <c r="J13" i="9"/>
  <c r="I7" i="9"/>
  <c r="K13" i="9"/>
  <c r="I8" i="9"/>
  <c r="J9" i="9"/>
  <c r="G16" i="9"/>
  <c r="L15" i="9"/>
  <c r="I13" i="9"/>
  <c r="I5" i="9"/>
  <c r="J17" i="9"/>
  <c r="K9" i="9"/>
  <c r="K10" i="9"/>
  <c r="K5" i="9"/>
  <c r="K6" i="9"/>
  <c r="M15" i="9"/>
  <c r="G17" i="9"/>
  <c r="H16" i="9"/>
  <c r="J8" i="9"/>
  <c r="H17" i="9"/>
  <c r="L16" i="9"/>
  <c r="K11" i="9"/>
  <c r="J5" i="9"/>
  <c r="J10" i="9"/>
  <c r="J11" i="9"/>
  <c r="E7" i="9" l="1"/>
  <c r="B7" i="9" s="1"/>
  <c r="F16" i="9"/>
  <c r="E12" i="9"/>
  <c r="B12" i="9" s="1"/>
  <c r="F272" i="9"/>
  <c r="B272" i="9" s="1"/>
  <c r="E10" i="9"/>
  <c r="B10" i="9" s="1"/>
  <c r="E13" i="9"/>
  <c r="B13" i="9" s="1"/>
  <c r="E17" i="9"/>
  <c r="B17" i="9" s="1"/>
  <c r="E8" i="9"/>
  <c r="B8" i="9" s="1"/>
  <c r="E16" i="9"/>
  <c r="E6" i="9"/>
  <c r="B6" i="9" s="1"/>
  <c r="E5" i="9"/>
  <c r="E11" i="9"/>
  <c r="B11" i="9" s="1"/>
  <c r="E15" i="9"/>
  <c r="E9" i="9"/>
  <c r="B9" i="9" s="1"/>
  <c r="E18" i="9"/>
  <c r="B18" i="9" s="1"/>
  <c r="F15" i="9"/>
  <c r="F14" i="9" s="1"/>
  <c r="B16" i="9" l="1"/>
  <c r="F19" i="9"/>
  <c r="F3" i="9" s="1"/>
  <c r="E14" i="9"/>
  <c r="B15"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<sst xmlns="http://schemas.openxmlformats.org/spreadsheetml/2006/main" count="4313" uniqueCount="3393">
  <si>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</si>
  <si>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</si>
  <si>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</si>
  <si>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</si>
  <si>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</si>
  <si>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</si>
  <si>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</si>
  <si>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</si>
  <si>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</si>
  <si>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</si>
  <si>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</si>
  <si>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</si>
  <si>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</si>
  <si>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</si>
  <si>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</si>
  <si>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</si>
  <si>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</si>
  <si>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</si>
  <si>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</si>
  <si>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</si>
  <si>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</si>
  <si>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</si>
  <si>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</si>
  <si>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</si>
  <si>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</si>
  <si>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</si>
  <si>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</si>
  <si>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</si>
  <si>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</si>
  <si>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</si>
  <si>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</si>
  <si>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</si>
  <si>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</si>
  <si>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</si>
  <si>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</si>
  <si>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</si>
  <si>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</si>
  <si>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</si>
  <si>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</si>
  <si>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</si>
  <si>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</si>
  <si>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</si>
  <si>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</si>
  <si>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</si>
  <si>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</si>
  <si>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</si>
  <si>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</si>
  <si>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</si>
  <si>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</si>
  <si>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</si>
  <si>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</si>
  <si>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</si>
  <si>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</si>
  <si>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</si>
  <si>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</si>
  <si>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</si>
  <si>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</si>
  <si>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</si>
  <si>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</si>
  <si>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</si>
  <si>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</si>
  <si>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</si>
  <si>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</si>
  <si>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</si>
  <si>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</si>
  <si>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</si>
  <si>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</si>
  <si>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</si>
  <si>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</si>
  <si>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</si>
  <si>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</si>
  <si>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</si>
  <si>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</si>
  <si>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</si>
  <si>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</si>
  <si>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</si>
  <si>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</si>
  <si>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</si>
  <si>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</si>
  <si>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</si>
  <si>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</si>
  <si>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</si>
  <si>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</si>
  <si>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</si>
  <si>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</si>
  <si>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</si>
  <si>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</si>
  <si>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</si>
  <si>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</si>
  <si>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</si>
  <si>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</si>
  <si>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</si>
  <si>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</si>
  <si>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</si>
  <si>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</si>
  <si>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</si>
  <si>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</si>
  <si>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</si>
  <si>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</si>
  <si>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</si>
  <si>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</si>
  <si>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</si>
  <si>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</si>
  <si>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</si>
  <si>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</si>
  <si>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</si>
  <si>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</si>
  <si>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</si>
  <si>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</si>
  <si>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</si>
  <si>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</si>
  <si>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</si>
  <si>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</si>
  <si>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</si>
  <si>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</si>
  <si>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</si>
  <si>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</si>
  <si>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</si>
  <si>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</si>
  <si>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</si>
  <si>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</si>
  <si>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</si>
  <si>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</si>
  <si>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</si>
  <si>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</si>
  <si>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</si>
  <si>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</si>
  <si>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</si>
  <si>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</si>
  <si>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</si>
  <si>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</si>
  <si>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</si>
  <si>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</si>
  <si>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</si>
  <si>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</si>
  <si>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</si>
  <si>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</si>
  <si>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</si>
  <si>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</si>
  <si>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</si>
  <si>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</si>
  <si>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</si>
  <si>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</si>
  <si>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</si>
  <si>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</si>
  <si>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</si>
  <si>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</si>
  <si>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</si>
  <si>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</si>
  <si>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</si>
  <si>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</si>
  <si>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</si>
  <si>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</si>
  <si>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</si>
  <si>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</si>
  <si>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</si>
  <si>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</si>
  <si>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</si>
  <si>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</si>
  <si>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</si>
  <si>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</si>
  <si>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</si>
  <si>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</si>
  <si>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</si>
  <si>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</si>
  <si>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</si>
  <si>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</si>
  <si>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</si>
  <si>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</si>
  <si>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</si>
  <si>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</si>
  <si>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</si>
  <si>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</si>
  <si>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</si>
  <si>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</si>
  <si>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</si>
  <si>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</si>
  <si>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</si>
  <si>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</si>
  <si>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</si>
  <si>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</si>
  <si>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</si>
  <si>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</si>
  <si>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</si>
  <si>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</si>
  <si>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</si>
  <si>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</si>
  <si>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</si>
  <si>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</si>
  <si>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</si>
  <si>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</si>
  <si>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</si>
  <si>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</si>
  <si>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</si>
  <si>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</si>
  <si>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</si>
  <si>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</si>
  <si>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</si>
  <si>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</si>
  <si>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</si>
  <si>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</si>
  <si>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</si>
  <si>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</si>
  <si>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</si>
  <si>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</si>
  <si>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</si>
  <si>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</si>
  <si>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</si>
  <si>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</si>
  <si>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</si>
  <si>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</si>
  <si>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</si>
  <si>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</si>
  <si>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</si>
  <si>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</si>
  <si>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</si>
  <si>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</si>
  <si>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</si>
  <si>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</si>
  <si>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</si>
  <si>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</si>
  <si>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</si>
  <si>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</si>
  <si>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</si>
  <si>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</si>
  <si>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</si>
  <si>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</si>
  <si>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</si>
  <si>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</si>
  <si>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</si>
  <si>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</si>
  <si>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</si>
  <si>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</si>
  <si>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</si>
  <si>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</si>
  <si>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</si>
  <si>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</si>
  <si>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</si>
  <si>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</si>
  <si>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</si>
  <si>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</si>
  <si>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</si>
  <si>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</si>
  <si>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</si>
  <si>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</si>
  <si>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</si>
  <si>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</si>
  <si>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</si>
  <si>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</si>
  <si>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</si>
  <si>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</si>
  <si>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</si>
  <si>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</si>
  <si>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</si>
  <si>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</si>
  <si>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</si>
  <si>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</si>
  <si>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</si>
  <si>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</si>
  <si>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</si>
  <si>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</si>
  <si>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</si>
  <si>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</si>
  <si>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</si>
  <si>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</si>
  <si>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</si>
  <si>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</si>
  <si>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</si>
  <si>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</si>
  <si>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</si>
  <si>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</si>
  <si>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</si>
  <si>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</si>
  <si>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</si>
  <si>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</si>
  <si>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</si>
  <si>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</si>
  <si>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</si>
  <si>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</si>
  <si>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</si>
  <si>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</si>
  <si>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</si>
  <si>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</si>
  <si>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</si>
  <si>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</si>
  <si>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</si>
  <si>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</si>
  <si>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</si>
  <si>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</si>
  <si>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</si>
  <si>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</si>
  <si>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</si>
  <si>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</si>
  <si>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</si>
  <si>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</si>
  <si>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</si>
  <si>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</si>
  <si>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</si>
  <si>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</si>
  <si>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</si>
  <si>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</si>
  <si>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</si>
  <si>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</si>
  <si>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</si>
  <si>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</si>
  <si>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</si>
  <si>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</si>
  <si>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</si>
  <si>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</si>
  <si>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</si>
  <si>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</si>
  <si>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</si>
  <si>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</si>
  <si>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</si>
  <si>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</si>
  <si>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</si>
  <si>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</si>
  <si>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</si>
  <si>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</si>
  <si>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</si>
  <si>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</si>
  <si>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</si>
  <si>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</si>
  <si>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</si>
  <si>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</si>
  <si>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</si>
  <si>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</si>
  <si>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</si>
  <si>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</si>
  <si>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</si>
  <si>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</si>
  <si>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</si>
  <si>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</si>
  <si>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</si>
  <si>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</si>
  <si>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</si>
  <si>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</si>
  <si>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</si>
  <si>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</si>
  <si>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</si>
  <si>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</si>
  <si>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</si>
  <si>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</si>
  <si>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</si>
  <si>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</si>
  <si>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</si>
  <si>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</si>
  <si>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</si>
  <si>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</si>
  <si>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</si>
  <si>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</si>
  <si>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</si>
  <si>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</si>
  <si>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</si>
  <si>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</si>
  <si>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</si>
  <si>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</si>
  <si>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</si>
  <si>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</si>
  <si>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</si>
  <si>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</si>
  <si>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</si>
  <si>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</si>
  <si>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</si>
  <si>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</si>
  <si>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</si>
  <si>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</si>
  <si>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</si>
  <si>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</si>
  <si>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</si>
  <si>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</si>
  <si>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</si>
  <si>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</si>
  <si>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</si>
  <si>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</si>
  <si>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</si>
  <si>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</si>
  <si>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</si>
  <si>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</si>
  <si>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</si>
  <si>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</si>
  <si>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</si>
  <si>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</si>
  <si>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</si>
  <si>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</si>
  <si>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</si>
  <si>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</si>
  <si>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</si>
  <si>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</si>
  <si>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</si>
  <si>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</si>
  <si>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</si>
  <si>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</si>
  <si>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</si>
  <si>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</si>
  <si>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</si>
  <si>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</si>
  <si>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</si>
  <si>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</si>
  <si>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</si>
  <si>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</si>
  <si>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</si>
  <si>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</si>
  <si>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</si>
  <si>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</si>
  <si>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</si>
  <si>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</si>
  <si>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</si>
  <si>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</si>
  <si>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</si>
  <si>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</si>
  <si>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</si>
  <si>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</si>
  <si>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</si>
  <si>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</si>
  <si>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</si>
  <si>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</si>
  <si>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</si>
  <si>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</si>
  <si>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</si>
  <si>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</si>
  <si>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</si>
  <si>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</si>
  <si>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</si>
  <si>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</si>
  <si>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</si>
  <si>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</si>
  <si>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</si>
  <si>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</si>
  <si>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</si>
  <si>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</si>
  <si>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</si>
  <si>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</si>
  <si>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</si>
  <si>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</si>
  <si>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</si>
  <si>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</si>
  <si>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</si>
  <si>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</si>
  <si>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</si>
  <si>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</si>
  <si>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</si>
  <si>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</si>
  <si>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</si>
  <si>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</si>
  <si>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</si>
  <si>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</si>
  <si>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</si>
  <si>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</si>
  <si>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</si>
  <si>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</si>
  <si>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</si>
  <si>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</si>
  <si>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</si>
  <si>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</si>
  <si>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</si>
  <si>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</si>
  <si>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</si>
  <si>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</si>
  <si>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</si>
  <si>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</si>
  <si>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</si>
  <si>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</si>
  <si>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</si>
  <si>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</si>
  <si>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</si>
  <si>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</si>
  <si>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</si>
  <si>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</si>
  <si>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</si>
  <si>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</si>
  <si>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</si>
  <si>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</si>
  <si>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</si>
  <si>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</si>
  <si>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</si>
  <si>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</si>
  <si>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</si>
  <si>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</si>
  <si>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</si>
  <si>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</si>
  <si>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</si>
  <si>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</si>
  <si>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</si>
  <si>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</si>
  <si>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</si>
  <si>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</si>
  <si>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</si>
  <si>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</si>
  <si>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</si>
  <si>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</si>
  <si>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</si>
  <si>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</si>
  <si>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</si>
  <si>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</si>
  <si>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</si>
  <si>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</si>
  <si>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</si>
  <si>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</si>
  <si>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</si>
  <si>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</si>
  <si>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</si>
  <si>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</si>
  <si>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</si>
  <si>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</si>
  <si>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</si>
  <si>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</si>
  <si>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</si>
  <si>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</si>
  <si>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</si>
  <si>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</si>
  <si>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</si>
  <si>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</si>
  <si>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</si>
  <si>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</si>
  <si>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</si>
  <si>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</si>
  <si>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</si>
  <si>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</si>
  <si>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</si>
  <si>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</si>
  <si>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</si>
  <si>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</si>
  <si>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</si>
  <si>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</si>
  <si>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</si>
  <si>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</si>
  <si>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</si>
  <si>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</si>
  <si>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</si>
  <si>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</si>
  <si>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</si>
  <si>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</si>
  <si>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</si>
  <si>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</si>
  <si>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</si>
  <si>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</si>
  <si>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</si>
  <si>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</si>
  <si>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</si>
  <si>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</si>
  <si>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</si>
  <si>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</si>
  <si>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</si>
  <si>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</si>
  <si>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</si>
  <si>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</si>
  <si>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</si>
  <si>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</si>
  <si>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</si>
  <si>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</si>
  <si>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</si>
  <si>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</si>
  <si>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</si>
  <si>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</si>
  <si>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</si>
  <si>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</si>
  <si>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</si>
  <si>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</si>
  <si>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</si>
  <si>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</si>
  <si>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</si>
  <si>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</si>
  <si>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</si>
  <si>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</si>
  <si>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</si>
  <si>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</si>
  <si>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</si>
  <si>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</si>
  <si>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</si>
  <si>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</si>
  <si>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</si>
  <si>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</si>
  <si>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</si>
  <si>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</si>
  <si>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</si>
  <si>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</si>
  <si>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</si>
  <si>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</si>
  <si>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</si>
  <si>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</si>
  <si>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</si>
  <si>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</si>
  <si>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</si>
  <si>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</si>
  <si>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</si>
  <si>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</si>
  <si>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</si>
  <si>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</si>
  <si>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</si>
  <si>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</si>
  <si>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</si>
  <si>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</si>
  <si>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</si>
  <si>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</si>
  <si>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</si>
  <si>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</si>
  <si>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</si>
  <si>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</si>
  <si>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</si>
  <si>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</si>
  <si>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</si>
  <si>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</si>
  <si>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</si>
  <si>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</si>
  <si>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</si>
  <si>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</si>
  <si>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</si>
  <si>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</si>
  <si>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</si>
  <si>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</si>
  <si>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</si>
  <si>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</si>
  <si>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</si>
  <si>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</si>
  <si>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</si>
  <si>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</si>
  <si>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</si>
  <si>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</si>
  <si>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</si>
  <si>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</si>
  <si>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</si>
  <si>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</si>
  <si>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</si>
  <si>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</si>
  <si>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</si>
  <si>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</si>
  <si>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</si>
  <si>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</si>
  <si>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</si>
  <si>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</si>
  <si>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</si>
  <si>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</si>
  <si>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</si>
  <si>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</si>
  <si>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</si>
  <si>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</si>
  <si>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</si>
  <si>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</si>
  <si>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</si>
  <si>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</si>
  <si>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</si>
  <si>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</si>
  <si>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</si>
  <si>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</si>
  <si>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</si>
  <si>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</si>
  <si>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</si>
  <si>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</si>
  <si>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</si>
  <si>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</si>
  <si>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</si>
  <si>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</si>
  <si>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</si>
  <si>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</si>
  <si>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</si>
  <si>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</si>
  <si>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</si>
  <si>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</si>
  <si>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</si>
  <si>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</si>
  <si>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</si>
  <si>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</si>
  <si>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</si>
  <si>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</si>
  <si>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</si>
  <si>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</si>
  <si>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</si>
  <si>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</si>
  <si>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</si>
  <si>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</si>
  <si>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</si>
  <si>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</si>
  <si>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</si>
  <si>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</si>
  <si>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</si>
  <si>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</si>
  <si>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</si>
  <si>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</si>
  <si>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</si>
  <si>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</si>
  <si>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</si>
  <si>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</si>
  <si>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</si>
  <si>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</si>
  <si>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</si>
  <si>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</si>
  <si>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</si>
  <si>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</si>
  <si>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</si>
  <si>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</si>
  <si>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</si>
  <si>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</si>
  <si>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</si>
  <si>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</si>
  <si>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</si>
  <si>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</si>
  <si>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</si>
  <si>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</si>
  <si>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</si>
  <si>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</si>
  <si>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</si>
  <si>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</si>
  <si>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</si>
  <si>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</si>
  <si>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</si>
  <si>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</si>
  <si>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</si>
  <si>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</si>
  <si>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</si>
  <si>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</si>
  <si>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</si>
  <si>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</si>
  <si>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</si>
  <si>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</si>
  <si>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</si>
  <si>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</si>
  <si>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</si>
  <si>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</si>
  <si>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</si>
  <si>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</si>
  <si>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</si>
  <si>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</si>
  <si>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</si>
  <si>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</si>
  <si>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</si>
  <si>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</si>
  <si>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</si>
  <si>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</si>
  <si>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</si>
  <si>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</si>
  <si>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</si>
  <si>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</si>
  <si>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</si>
  <si>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</si>
  <si>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</si>
  <si>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</si>
  <si>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</si>
  <si>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</si>
  <si>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</si>
  <si>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</si>
  <si>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</si>
  <si>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</si>
  <si>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</si>
  <si>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</si>
  <si>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</si>
  <si>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</si>
  <si>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</si>
  <si>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</si>
  <si>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</si>
  <si>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</si>
  <si>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</si>
  <si>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</si>
  <si>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</si>
  <si>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</si>
  <si>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</si>
  <si>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</si>
  <si>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</si>
  <si>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</si>
  <si>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</si>
  <si>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</si>
  <si>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</si>
  <si>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</si>
  <si>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</si>
  <si>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</si>
  <si>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</si>
  <si>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</si>
  <si>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</si>
  <si>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</si>
  <si>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</si>
  <si>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</si>
  <si>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</si>
  <si>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</si>
  <si>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</si>
  <si>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</si>
  <si>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</si>
  <si>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</si>
  <si>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</si>
  <si>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</si>
  <si>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</si>
  <si>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</si>
  <si>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</si>
  <si>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</si>
  <si>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</si>
  <si>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</si>
  <si>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</si>
  <si>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</si>
  <si>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</si>
  <si>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</si>
  <si>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</si>
  <si>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</si>
  <si>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</si>
  <si>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</si>
  <si>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</si>
  <si>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</si>
  <si>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</si>
  <si>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</si>
  <si>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</si>
  <si>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</si>
  <si>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</si>
  <si>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</si>
  <si>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</si>
  <si>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</si>
  <si>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</si>
  <si>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</si>
  <si>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</si>
  <si>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</si>
  <si>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</si>
  <si>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</si>
  <si>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</si>
  <si>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</si>
  <si>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</si>
  <si>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</si>
  <si>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</si>
  <si>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</si>
  <si>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</si>
  <si>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</si>
  <si>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</si>
  <si>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</si>
  <si>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</si>
  <si>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</si>
  <si>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</si>
  <si>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</si>
  <si>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</si>
  <si>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</si>
  <si>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</si>
  <si>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</si>
  <si>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</si>
  <si>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</si>
  <si>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</si>
  <si>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</si>
  <si>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</si>
  <si>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</si>
  <si>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</si>
  <si>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</si>
  <si>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</si>
  <si>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</si>
  <si>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</si>
  <si>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</si>
  <si>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</si>
  <si>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</si>
  <si>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</si>
  <si>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</si>
  <si>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</si>
  <si>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</si>
  <si>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</si>
  <si>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</si>
  <si>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</si>
  <si>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</si>
  <si>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</si>
  <si>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</si>
  <si>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</si>
  <si>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</si>
  <si>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</si>
  <si>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</si>
  <si>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</si>
  <si>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</si>
  <si>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</si>
  <si>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</si>
  <si>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</si>
  <si>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</si>
  <si>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</si>
  <si>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</si>
  <si>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</si>
  <si>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</si>
  <si>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</si>
  <si>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</si>
  <si>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</si>
  <si>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</si>
  <si>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</si>
  <si>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</si>
  <si>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</si>
  <si>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</si>
  <si>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</si>
  <si>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</si>
  <si>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</si>
  <si>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</si>
  <si>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</si>
  <si>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</si>
  <si>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</si>
  <si>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</si>
  <si>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</si>
  <si>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</si>
  <si>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</si>
  <si>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</si>
  <si>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</si>
  <si>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</si>
  <si>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</si>
  <si>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</si>
  <si>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</si>
  <si>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</si>
  <si>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</si>
  <si>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</si>
  <si>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</si>
  <si>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</si>
  <si>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</si>
  <si>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</si>
  <si>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</si>
  <si>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</si>
  <si>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</si>
  <si>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</si>
  <si>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</si>
  <si>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</si>
  <si>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</si>
  <si>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</si>
  <si>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</si>
  <si>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</si>
  <si>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</si>
  <si>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</si>
  <si>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</si>
  <si>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</si>
  <si>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</si>
  <si>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</si>
  <si>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</si>
  <si>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</si>
  <si>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</si>
  <si>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</si>
  <si>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</si>
  <si>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</si>
  <si>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</si>
  <si>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</si>
  <si>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</si>
  <si>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</si>
  <si>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</si>
  <si>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</si>
  <si>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</si>
  <si>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</si>
  <si>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</si>
  <si>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</si>
  <si>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</si>
  <si>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</si>
  <si>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</si>
  <si>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</si>
  <si>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</si>
  <si>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</si>
  <si>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</si>
  <si>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</si>
  <si>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</si>
  <si>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</si>
  <si>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</si>
  <si>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</si>
  <si>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</si>
  <si>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</si>
  <si>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</si>
  <si>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</si>
  <si>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</si>
  <si>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</si>
  <si>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</si>
  <si>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</si>
  <si>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</si>
  <si>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</si>
  <si>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</si>
  <si>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</si>
  <si>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</si>
  <si>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</si>
  <si>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</si>
  <si>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</si>
  <si>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</si>
  <si>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</si>
  <si>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</si>
  <si>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</si>
  <si>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</si>
  <si>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</si>
  <si>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</si>
  <si>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</si>
  <si>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</si>
  <si>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</si>
  <si>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</si>
  <si>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</si>
  <si>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</si>
  <si>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</si>
  <si>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</si>
  <si>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</si>
  <si>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</si>
  <si>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</si>
  <si>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</si>
  <si>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</si>
  <si>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</si>
  <si>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</si>
  <si>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</si>
  <si>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</si>
  <si>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</si>
  <si>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</si>
  <si>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</si>
  <si>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</si>
  <si>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</si>
  <si>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</si>
  <si>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</si>
  <si>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</si>
  <si>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</si>
  <si>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</si>
  <si>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</si>
  <si>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</si>
  <si>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</si>
  <si>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</si>
  <si>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</si>
  <si>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</si>
  <si>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</si>
  <si>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</si>
  <si>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</si>
  <si>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</si>
  <si>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</si>
  <si>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</si>
  <si>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</si>
  <si>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</si>
  <si>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</si>
  <si>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</si>
  <si>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</si>
  <si>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</si>
  <si>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</si>
  <si>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</si>
  <si>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</si>
  <si>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</si>
  <si>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</si>
  <si>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</si>
  <si>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</si>
  <si>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</si>
  <si>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</si>
  <si>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</si>
  <si>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</si>
  <si>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</si>
  <si>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</si>
  <si>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</si>
  <si>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</si>
  <si>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</si>
  <si>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</si>
  <si>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</si>
  <si>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</si>
  <si>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</si>
  <si>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</si>
  <si>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</si>
  <si>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</si>
  <si>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</si>
  <si>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</si>
  <si>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</si>
  <si>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</si>
  <si>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</si>
  <si>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</si>
  <si>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</si>
  <si>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</si>
  <si>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</si>
  <si>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</si>
  <si>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</si>
  <si>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</si>
  <si>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</si>
  <si>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</si>
  <si>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</si>
  <si>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</si>
  <si>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</si>
  <si>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</si>
  <si>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</si>
  <si>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</si>
  <si>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</si>
  <si>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</si>
  <si>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</si>
  <si>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</si>
  <si>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</si>
  <si>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</si>
  <si>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</si>
  <si>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</si>
  <si>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</si>
  <si>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</si>
  <si>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</si>
  <si>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</si>
  <si>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</si>
  <si>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</si>
  <si>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</si>
  <si>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</si>
  <si>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</si>
  <si>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</si>
  <si>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</si>
  <si>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</si>
  <si>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</si>
  <si>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</si>
  <si>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</si>
  <si>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</si>
  <si>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</si>
  <si>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</si>
  <si>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</si>
  <si>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</si>
  <si>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</si>
  <si>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</si>
  <si>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</si>
  <si>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</si>
  <si>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</si>
  <si>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</si>
  <si>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</si>
  <si>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</si>
  <si>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</si>
  <si>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</si>
  <si>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</si>
  <si>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</si>
  <si>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</si>
  <si>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</si>
  <si>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</si>
  <si>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</si>
  <si>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</si>
  <si>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</si>
  <si>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</si>
  <si>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</si>
  <si>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</si>
  <si>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</si>
  <si>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</si>
  <si>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</si>
  <si>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</si>
  <si>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</si>
  <si>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</si>
  <si>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</si>
  <si>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</si>
  <si>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</si>
  <si>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</si>
  <si>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</si>
  <si>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</si>
  <si>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</si>
  <si>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</si>
  <si>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</si>
  <si>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</si>
  <si>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</si>
  <si>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</si>
  <si>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</si>
  <si>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</si>
  <si>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</si>
  <si>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</si>
  <si>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</si>
  <si>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</si>
  <si>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</si>
  <si>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</si>
  <si>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</si>
  <si>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</si>
  <si>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</si>
  <si>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</si>
  <si>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</si>
  <si>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</si>
  <si>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</si>
  <si>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</si>
  <si>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</si>
  <si>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</si>
  <si>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</si>
  <si>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</si>
  <si>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</si>
  <si>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</si>
  <si>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</si>
  <si>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</si>
  <si>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</si>
  <si>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</si>
  <si>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</si>
  <si>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</si>
  <si>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</si>
  <si>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</si>
  <si>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</si>
  <si>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</si>
  <si>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</si>
  <si>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</si>
  <si>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</si>
  <si>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</si>
  <si>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</si>
  <si>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</si>
  <si>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</si>
  <si>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</si>
  <si>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</si>
  <si>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</si>
  <si>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</si>
  <si>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</si>
  <si>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</si>
  <si>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</si>
  <si>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</si>
  <si>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</si>
  <si>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</si>
  <si>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</si>
  <si>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</si>
  <si>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</si>
  <si>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</si>
  <si>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</si>
  <si>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</si>
  <si>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</si>
  <si>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</si>
  <si>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</si>
  <si>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</si>
  <si>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</si>
  <si>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</si>
  <si>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</si>
  <si>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</si>
  <si>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</si>
  <si>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</si>
  <si>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</si>
  <si>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</si>
  <si>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</si>
  <si>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</si>
  <si>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</si>
  <si>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</si>
  <si>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</si>
  <si>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</si>
  <si>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</si>
  <si>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</si>
  <si>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</si>
  <si>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</si>
  <si>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</si>
  <si>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</si>
  <si>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</si>
  <si>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</si>
  <si>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</si>
  <si>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</si>
  <si>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</si>
  <si>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</si>
  <si>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</si>
  <si>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</si>
  <si>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</si>
  <si>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</si>
  <si>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</si>
  <si>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</si>
  <si>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</si>
  <si>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</si>
  <si>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</si>
  <si>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</si>
  <si>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</si>
  <si>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</si>
  <si>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</si>
  <si>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</si>
  <si>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</si>
  <si>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</si>
  <si>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</si>
  <si>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</si>
  <si>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</si>
  <si>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</si>
  <si>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</si>
  <si>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</si>
  <si>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</si>
  <si>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</si>
  <si>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</si>
  <si>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</si>
  <si>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</si>
  <si>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</si>
  <si>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</si>
  <si>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</si>
  <si>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</si>
  <si>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</si>
  <si>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</si>
  <si>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</si>
  <si>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</si>
  <si>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</si>
  <si>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</si>
  <si>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</si>
  <si>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</si>
  <si>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</si>
  <si>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</si>
  <si>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</si>
  <si>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</si>
  <si>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</si>
  <si>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</si>
  <si>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</si>
  <si>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</si>
  <si>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</si>
  <si>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</si>
  <si>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</si>
  <si>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</si>
  <si>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</si>
  <si>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</si>
  <si>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</si>
  <si>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</si>
  <si>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</si>
  <si>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</si>
  <si>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</si>
  <si>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</si>
  <si>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</si>
  <si>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</si>
  <si>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</si>
  <si>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</si>
  <si>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</si>
  <si>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</si>
  <si>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</si>
  <si>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</si>
  <si>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</si>
  <si>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</si>
  <si>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</si>
  <si>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</si>
  <si>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</si>
  <si>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</si>
  <si>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</si>
  <si>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</si>
  <si>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</si>
  <si>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</si>
  <si>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</si>
  <si>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</si>
  <si>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</si>
  <si>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</si>
  <si>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</si>
  <si>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</si>
  <si>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</si>
  <si>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</si>
  <si>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</si>
  <si>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</si>
  <si>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</si>
  <si>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</si>
  <si>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</si>
  <si>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</si>
  <si>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</si>
  <si>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</si>
  <si>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</si>
  <si>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</si>
  <si>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</si>
  <si>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</si>
  <si>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</si>
  <si>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</si>
  <si>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</si>
  <si>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</si>
  <si>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</si>
  <si>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</si>
  <si>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</si>
  <si>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</si>
  <si>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</si>
  <si>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</si>
  <si>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</si>
  <si>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</si>
  <si>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</si>
  <si>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</si>
  <si>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</si>
  <si>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</si>
  <si>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</si>
  <si>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</si>
  <si>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</si>
  <si>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</si>
  <si>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</si>
  <si>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</si>
  <si>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</si>
  <si>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</si>
  <si>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</si>
  <si>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</si>
  <si>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</si>
  <si>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</si>
  <si>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</si>
  <si>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</si>
  <si>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</si>
  <si>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</si>
  <si>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</si>
  <si>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</si>
  <si>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</si>
  <si>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</si>
  <si>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</si>
  <si>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</si>
  <si>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</si>
  <si>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</si>
  <si>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</si>
  <si>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</si>
  <si>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</si>
  <si>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</si>
  <si>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</si>
  <si>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</si>
  <si>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</si>
  <si>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</si>
  <si>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</si>
  <si>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</si>
  <si>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</si>
  <si>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</si>
  <si>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</si>
  <si>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</si>
  <si>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</si>
  <si>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</si>
  <si>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</si>
  <si>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</si>
  <si>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</si>
  <si>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</si>
  <si>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</si>
  <si>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</si>
  <si>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</si>
  <si>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</si>
  <si>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</si>
  <si>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</si>
  <si>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</si>
  <si>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</si>
  <si>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</si>
  <si>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</si>
  <si>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</si>
  <si>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</si>
  <si>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</si>
  <si>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</si>
  <si>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</si>
  <si>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</si>
  <si>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</si>
  <si>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</si>
  <si>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</si>
  <si>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</si>
  <si>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</si>
  <si>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</si>
  <si>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</si>
  <si>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</si>
  <si>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</si>
  <si>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</si>
  <si>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</si>
  <si>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</si>
  <si>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</si>
  <si>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</si>
  <si>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</si>
  <si>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</si>
  <si>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</si>
  <si>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</si>
  <si>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</si>
  <si>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</si>
  <si>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</si>
  <si>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</si>
  <si>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</si>
  <si>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</si>
  <si>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</si>
  <si>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</si>
  <si>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</si>
  <si>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</si>
  <si>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</si>
  <si>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</si>
  <si>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</si>
  <si>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</si>
  <si>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</si>
  <si>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</si>
  <si>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</si>
  <si>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</si>
  <si>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</si>
  <si>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</si>
  <si>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</si>
  <si>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</si>
  <si>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</si>
  <si>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</si>
  <si>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</si>
  <si>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</si>
  <si>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</si>
  <si>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</si>
  <si>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</si>
  <si>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</si>
  <si>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</si>
  <si>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</si>
  <si>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</si>
  <si>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</si>
  <si>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</si>
  <si>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</si>
  <si>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</si>
  <si>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</si>
  <si>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</si>
  <si>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</si>
  <si>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</si>
  <si>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</si>
  <si>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</si>
  <si>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</si>
  <si>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</si>
  <si>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</si>
  <si>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</si>
  <si>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</si>
  <si>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</si>
  <si>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</si>
  <si>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</si>
  <si>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</si>
  <si>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</si>
  <si>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</si>
  <si>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</si>
  <si>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</si>
  <si>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</si>
  <si>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</si>
  <si>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</si>
  <si>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</si>
  <si>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</si>
  <si>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</si>
  <si>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</si>
  <si>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</si>
  <si>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</si>
  <si>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</si>
  <si>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</si>
  <si>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</si>
  <si>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</si>
  <si>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</si>
  <si>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</si>
  <si>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</si>
  <si>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</si>
  <si>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</si>
  <si>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</si>
  <si>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</si>
  <si>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</si>
  <si>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</si>
  <si>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</si>
  <si>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</si>
  <si>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</si>
  <si>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</si>
  <si>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</si>
  <si>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</si>
  <si>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</si>
  <si>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</si>
  <si>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</si>
  <si>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</si>
  <si>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</si>
  <si>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</si>
  <si>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</si>
  <si>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</si>
  <si>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</si>
  <si>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</si>
  <si>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</si>
  <si>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</si>
  <si>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</si>
  <si>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</si>
  <si>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</si>
  <si>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</si>
  <si>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</si>
  <si>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</si>
  <si>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</si>
  <si>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</si>
  <si>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</si>
  <si>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</si>
  <si>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</si>
  <si>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</si>
  <si>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</si>
  <si>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</si>
  <si>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</si>
  <si>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</si>
  <si>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</si>
  <si>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</si>
  <si>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</si>
  <si>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</si>
  <si>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</si>
  <si>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</si>
  <si>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</si>
  <si>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</si>
  <si>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</si>
  <si>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</si>
  <si>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</si>
  <si>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</si>
  <si>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</si>
  <si>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</si>
  <si>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</si>
  <si>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</si>
  <si>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</si>
  <si>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</si>
  <si>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</si>
  <si>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</si>
  <si>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</si>
  <si>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</si>
  <si>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</si>
  <si>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</si>
  <si>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</si>
  <si>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</si>
  <si>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</si>
  <si>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</si>
  <si>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</si>
  <si>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</si>
  <si>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</si>
  <si>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</si>
  <si>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</si>
  <si>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</si>
  <si>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</si>
  <si>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</si>
  <si>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</si>
  <si>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</si>
  <si>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</si>
  <si>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</si>
  <si>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</si>
  <si>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</si>
  <si>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</si>
  <si>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</si>
  <si>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</si>
  <si>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</si>
  <si>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</si>
  <si>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</si>
  <si>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</si>
  <si>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</si>
  <si>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</si>
  <si>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</si>
  <si>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</si>
  <si>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</si>
  <si>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</si>
  <si>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</si>
  <si>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</si>
  <si>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</si>
  <si>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</si>
  <si>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</si>
  <si>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</si>
  <si>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</si>
  <si>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</si>
  <si>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</si>
  <si>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</si>
  <si>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</si>
  <si>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</si>
  <si>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</si>
  <si>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</si>
  <si>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</si>
  <si>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</si>
  <si>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</si>
  <si>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</si>
  <si>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</si>
  <si>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</si>
  <si>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</si>
  <si>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</si>
  <si>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</si>
  <si>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</si>
  <si>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</si>
  <si>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</si>
  <si>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</si>
  <si>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</si>
  <si>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</si>
  <si>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</si>
  <si>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</si>
  <si>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</si>
  <si>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</si>
  <si>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</si>
  <si>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</si>
  <si>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</si>
  <si>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</si>
  <si>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</si>
  <si>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</si>
  <si>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</si>
  <si>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</si>
  <si>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</si>
  <si>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</si>
  <si>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</si>
  <si>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</si>
  <si>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</si>
  <si>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</si>
  <si>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</si>
  <si>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</si>
  <si>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</si>
  <si>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</si>
  <si>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</si>
  <si>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</si>
  <si>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</si>
  <si>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</si>
  <si>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</si>
  <si>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</si>
  <si>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</si>
  <si>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</si>
  <si>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</si>
  <si>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</si>
  <si>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</si>
  <si>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</si>
  <si>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</si>
  <si>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</si>
  <si>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</si>
  <si>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</si>
  <si>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</si>
  <si>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</si>
  <si>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</si>
  <si>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</si>
  <si>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</si>
  <si>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</si>
  <si>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</si>
  <si>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</si>
  <si>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</si>
  <si>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</si>
  <si>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</si>
  <si>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</si>
  <si>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</si>
  <si>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</si>
  <si>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</si>
  <si>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</si>
  <si>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</si>
  <si>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</si>
  <si>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</si>
  <si>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</si>
  <si>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</si>
  <si>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</si>
  <si>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</si>
  <si>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</si>
  <si>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</si>
  <si>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</si>
  <si>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</si>
  <si>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</si>
  <si>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</si>
  <si>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</si>
  <si>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</si>
  <si>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</si>
  <si>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</si>
  <si>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</si>
  <si>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</si>
  <si>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</si>
  <si>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</si>
  <si>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</si>
  <si>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</si>
  <si>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</si>
  <si>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</si>
  <si>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</si>
  <si>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</si>
  <si>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</si>
  <si>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</si>
  <si>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</si>
  <si>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</si>
  <si>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</si>
  <si>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</si>
  <si>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</si>
  <si>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</si>
  <si>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</si>
  <si>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</si>
  <si>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</si>
  <si>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</si>
  <si>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</si>
  <si>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</si>
  <si>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</si>
  <si>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</si>
  <si>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</si>
  <si>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</si>
  <si>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</si>
  <si>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</si>
  <si>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</si>
  <si>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</si>
  <si>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</si>
  <si>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</si>
  <si>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</si>
  <si>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</si>
  <si>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</si>
  <si>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</si>
  <si>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</si>
  <si>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</si>
  <si>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</si>
  <si>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</si>
  <si>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</si>
  <si>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</si>
  <si>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</si>
  <si>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</si>
  <si>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</si>
  <si>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</si>
  <si>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</si>
  <si>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</si>
  <si>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</si>
  <si>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</si>
  <si>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</si>
  <si>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</si>
  <si>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</si>
  <si>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</si>
  <si>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</si>
  <si>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</si>
  <si>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</si>
  <si>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</si>
  <si>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</si>
  <si>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</si>
  <si>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</si>
  <si>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</si>
  <si>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</si>
  <si>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</si>
  <si>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</si>
  <si>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</si>
  <si>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</si>
  <si>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</si>
  <si>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</si>
  <si>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</si>
  <si>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</si>
  <si>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</si>
  <si>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</si>
  <si>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</si>
  <si>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</si>
  <si>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</si>
  <si>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</si>
  <si>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</si>
  <si>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</si>
  <si>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</si>
  <si>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</si>
  <si>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</si>
  <si>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</si>
  <si>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</si>
  <si>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</si>
  <si>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</si>
  <si>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</si>
  <si>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</si>
  <si>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</si>
  <si>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</si>
  <si>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</si>
  <si>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</si>
  <si>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</si>
  <si>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</si>
  <si>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</si>
  <si>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</si>
  <si>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</si>
  <si>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</si>
  <si>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</si>
  <si>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</si>
  <si>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</si>
  <si>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</si>
  <si>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</si>
  <si>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</si>
  <si>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</si>
  <si>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</si>
  <si>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</si>
  <si>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</si>
  <si>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</si>
  <si>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</si>
  <si>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</si>
  <si>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</si>
  <si>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</si>
  <si>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</si>
  <si>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</si>
  <si>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</si>
  <si>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</si>
  <si>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</si>
  <si>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</si>
  <si>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</si>
  <si>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</si>
  <si>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</si>
  <si>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</si>
  <si>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</si>
  <si>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</si>
  <si>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</si>
  <si>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</si>
  <si>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</si>
  <si>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</si>
  <si>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</si>
  <si>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</si>
  <si>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</si>
  <si>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</si>
  <si>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</si>
  <si>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</si>
  <si>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</si>
  <si>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</si>
  <si>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</si>
  <si>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</si>
  <si>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</si>
  <si>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</si>
  <si>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</si>
  <si>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</si>
  <si>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</si>
  <si>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</si>
  <si>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</si>
  <si>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</si>
  <si>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</si>
  <si>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</si>
  <si>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</si>
  <si>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</si>
  <si>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</si>
  <si>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</si>
  <si>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</si>
  <si>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</si>
  <si>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</si>
  <si>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</si>
  <si>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</si>
  <si>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</si>
  <si>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</si>
  <si>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</si>
  <si>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</si>
  <si>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</si>
  <si>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</si>
  <si>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</si>
  <si>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</si>
  <si>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</si>
  <si>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</si>
  <si>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</si>
  <si>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</si>
  <si>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</si>
  <si>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</si>
  <si>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</si>
  <si>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</si>
  <si>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</si>
  <si>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</si>
  <si>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</si>
  <si>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</si>
  <si>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</si>
  <si>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</si>
  <si>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</si>
  <si>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</si>
  <si>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</si>
  <si>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</si>
  <si>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</si>
  <si>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</si>
  <si>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</si>
  <si>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</si>
  <si>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</si>
  <si>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</si>
  <si>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</si>
  <si>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</si>
  <si>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</si>
  <si>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</si>
  <si>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</si>
  <si>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</si>
  <si>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</si>
  <si>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</si>
  <si>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</si>
  <si>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</si>
  <si>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</si>
  <si>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</si>
  <si>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</si>
  <si>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</si>
  <si>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</si>
  <si>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</si>
  <si>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</si>
  <si>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</si>
  <si>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</si>
  <si>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</si>
  <si>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</si>
  <si>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</si>
  <si>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</si>
  <si>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</si>
  <si>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</si>
  <si>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</si>
  <si>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</si>
  <si>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</si>
  <si>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</si>
  <si>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</si>
  <si>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</si>
  <si>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</si>
  <si>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</si>
  <si>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</si>
  <si>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</si>
  <si>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</si>
  <si>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</si>
  <si>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</si>
  <si>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</si>
  <si>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</si>
  <si>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</si>
  <si>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</si>
  <si>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</si>
  <si>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</si>
  <si>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</si>
  <si>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</si>
  <si>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</si>
  <si>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</si>
  <si>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</si>
  <si>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</si>
  <si>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</si>
  <si>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</si>
  <si>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</si>
  <si>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</si>
  <si>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</si>
  <si>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</si>
  <si>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</si>
  <si>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</si>
  <si>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</si>
  <si>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</si>
  <si>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</si>
  <si>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</si>
  <si>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</si>
  <si>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</si>
  <si>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</si>
  <si>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</si>
  <si>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</si>
  <si>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</si>
  <si>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</si>
  <si>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</si>
  <si>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</si>
  <si>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</si>
  <si>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</si>
  <si>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</si>
  <si>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</si>
  <si>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</si>
  <si>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</si>
  <si>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</si>
  <si>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</si>
  <si>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</si>
  <si>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</si>
  <si>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</si>
  <si>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</si>
  <si>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</si>
  <si>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</si>
  <si>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</si>
  <si>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</si>
  <si>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</si>
  <si>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</si>
  <si>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</si>
  <si>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</si>
  <si>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</si>
  <si>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</si>
  <si>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</si>
  <si>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</si>
  <si>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</si>
  <si>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</si>
  <si>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</si>
  <si>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</si>
  <si>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</si>
  <si>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</si>
  <si>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</si>
  <si>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</si>
  <si>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</si>
  <si>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</si>
  <si>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</si>
  <si>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</si>
  <si>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</si>
  <si>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</si>
  <si>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</si>
  <si>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</si>
  <si>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</si>
  <si>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</si>
  <si>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</si>
  <si>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</si>
  <si>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</si>
  <si>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</si>
  <si>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</si>
  <si>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</si>
  <si>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</si>
  <si>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</si>
  <si>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</si>
  <si>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</si>
  <si>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</si>
  <si>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</si>
  <si>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</si>
  <si>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</si>
  <si>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</si>
  <si>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</si>
  <si>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</si>
  <si>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</si>
  <si>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</si>
  <si>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</si>
  <si>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</si>
  <si>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</si>
  <si>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</si>
  <si>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</si>
  <si>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</si>
  <si>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</si>
  <si>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</si>
  <si>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</si>
  <si>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</si>
  <si>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</si>
  <si>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</si>
  <si>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</si>
  <si>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</si>
  <si>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</si>
  <si>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</si>
  <si>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</si>
  <si>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</si>
  <si>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</si>
  <si>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</si>
  <si>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</si>
  <si>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</si>
  <si>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</si>
  <si>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</si>
  <si>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</si>
  <si>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</si>
  <si>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</si>
  <si>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</si>
  <si>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</si>
  <si>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</si>
  <si>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</si>
  <si>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</si>
  <si>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</si>
  <si>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</si>
  <si>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</si>
  <si>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</si>
  <si>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</si>
  <si>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</si>
  <si>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</si>
  <si>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</si>
  <si>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</si>
  <si>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</si>
  <si>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</si>
  <si>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</si>
  <si>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</si>
  <si>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</si>
  <si>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</si>
  <si>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</si>
  <si>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</si>
  <si>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</si>
  <si>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</si>
  <si>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</si>
  <si>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</si>
  <si>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</si>
  <si>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</si>
  <si>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</si>
  <si>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</si>
  <si>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</si>
  <si>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</si>
  <si>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</si>
  <si>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</si>
  <si>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</si>
  <si>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</si>
  <si>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</si>
  <si>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</si>
  <si>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</si>
  <si>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</si>
  <si>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</si>
  <si>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</si>
  <si>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</si>
  <si>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</si>
  <si>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</si>
  <si>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</si>
  <si>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</si>
  <si>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</si>
  <si>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</si>
  <si>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</si>
  <si>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</si>
  <si>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</si>
  <si>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</si>
  <si>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</si>
  <si>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</si>
  <si>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</si>
  <si>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</si>
  <si>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</si>
  <si>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</si>
  <si>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</si>
  <si>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</si>
  <si>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</si>
  <si>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</si>
  <si>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</si>
  <si>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</si>
  <si>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</si>
  <si>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</si>
  <si>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</si>
  <si>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</si>
  <si>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</si>
  <si>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</si>
  <si>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</si>
  <si>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</si>
  <si>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</si>
  <si>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</si>
  <si>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</si>
  <si>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</si>
  <si>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</si>
  <si>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</si>
  <si>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</si>
  <si>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</si>
  <si>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</si>
  <si>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</si>
  <si>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</si>
  <si>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</si>
  <si>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</si>
  <si>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</si>
  <si>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</si>
  <si>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</si>
  <si>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</si>
  <si>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</si>
  <si>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</si>
  <si>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</si>
  <si>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</si>
  <si>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</si>
  <si>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</si>
  <si>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</si>
  <si>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</si>
  <si>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</si>
  <si>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</si>
  <si>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</si>
  <si>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</si>
  <si>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</si>
  <si>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</si>
  <si>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</si>
  <si>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</si>
  <si>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</si>
  <si>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</si>
  <si>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</si>
  <si>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</si>
  <si>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</si>
  <si>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</si>
  <si>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</si>
  <si>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</si>
  <si>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</si>
  <si>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</si>
  <si>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</si>
  <si>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</si>
  <si>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</si>
  <si>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</si>
  <si>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</si>
  <si>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</si>
  <si>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</si>
  <si>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</si>
  <si>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</si>
  <si>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</si>
  <si>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</si>
  <si>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</si>
  <si>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</si>
  <si>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</si>
  <si>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</si>
  <si>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</si>
  <si>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</si>
  <si>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</si>
  <si>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</si>
  <si>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</si>
  <si>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</si>
  <si>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</si>
  <si>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</si>
  <si>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</si>
  <si>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</si>
  <si>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</si>
  <si>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</si>
  <si>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</si>
  <si>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</si>
  <si>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</si>
  <si>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</si>
  <si>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</si>
  <si>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</si>
  <si>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</si>
  <si>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</si>
  <si>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</si>
  <si>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</si>
  <si>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</si>
  <si>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</si>
  <si>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</si>
  <si>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</si>
  <si>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</si>
  <si>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</si>
  <si>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</si>
  <si>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</si>
  <si>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</si>
  <si>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</si>
  <si>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</si>
  <si>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</si>
  <si>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</si>
  <si>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</si>
  <si>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</si>
  <si>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</si>
  <si>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</si>
  <si>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</si>
  <si>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</si>
  <si>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</si>
  <si>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</si>
  <si>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</si>
  <si>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</si>
  <si>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</si>
  <si>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</si>
  <si>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</si>
  <si>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</si>
  <si>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</si>
  <si>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</si>
  <si>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</si>
  <si>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</si>
  <si>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</si>
  <si>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</si>
  <si>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</si>
  <si>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</si>
  <si>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</si>
  <si>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</si>
  <si>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</si>
  <si>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</si>
  <si>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</si>
  <si>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</si>
  <si>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</si>
  <si>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</si>
  <si>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</si>
  <si>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</si>
  <si>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</si>
  <si>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</si>
  <si>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</si>
  <si>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</si>
  <si>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</si>
  <si>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</si>
  <si>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</si>
  <si>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</si>
  <si>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</si>
  <si>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</si>
  <si>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</si>
  <si>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</si>
  <si>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</si>
  <si>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</si>
  <si>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</si>
  <si>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</si>
  <si>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</si>
  <si>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</si>
  <si>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</si>
  <si>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</si>
  <si>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</si>
  <si>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</si>
  <si>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</si>
  <si>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</si>
  <si>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</si>
  <si>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</si>
  <si>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</si>
  <si>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</si>
  <si>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</si>
  <si>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</si>
  <si>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</si>
  <si>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</si>
  <si>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</si>
  <si>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</si>
  <si>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</si>
  <si>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</si>
  <si>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</si>
  <si>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</si>
  <si>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</si>
  <si>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</si>
  <si>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</si>
  <si>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</si>
  <si>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</si>
  <si>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</si>
  <si>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</si>
  <si>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</si>
  <si>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</si>
  <si>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</si>
  <si>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</si>
  <si>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</si>
  <si>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</si>
  <si>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</si>
  <si>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</si>
  <si>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</si>
  <si>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</si>
  <si>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</si>
  <si>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</si>
  <si>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</si>
  <si>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</si>
  <si>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</si>
  <si>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</si>
  <si>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</si>
  <si>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</si>
  <si>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</si>
  <si>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</si>
  <si>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</si>
  <si>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</si>
  <si>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</si>
  <si>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</si>
  <si>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</si>
  <si>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</si>
  <si>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</si>
  <si>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</si>
  <si>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</si>
  <si>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</si>
  <si>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</si>
  <si>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</si>
  <si>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</si>
  <si>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</si>
  <si>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</si>
  <si>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</si>
  <si>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</si>
  <si>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</si>
  <si>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</si>
  <si>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</si>
  <si>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</si>
  <si>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</si>
  <si>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</si>
  <si>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</si>
  <si>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</si>
  <si>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</si>
  <si>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</si>
  <si>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</si>
  <si>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</si>
  <si>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</si>
  <si>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</si>
  <si>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</si>
  <si>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</si>
  <si>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</si>
  <si>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</si>
  <si>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</si>
  <si>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</si>
  <si>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</si>
  <si>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</si>
  <si>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</si>
  <si>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</si>
  <si>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</si>
  <si>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</si>
  <si>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</si>
  <si>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</si>
  <si>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</si>
  <si>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</si>
  <si>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</si>
  <si>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</si>
  <si>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</si>
  <si>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</si>
  <si>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</si>
  <si>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</si>
  <si>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</si>
  <si>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</si>
  <si>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</si>
  <si>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</si>
  <si>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</si>
  <si>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</si>
  <si>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</si>
  <si>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</si>
  <si>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</si>
  <si>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</si>
  <si>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</si>
  <si>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</si>
  <si>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</si>
  <si>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</si>
  <si>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</si>
  <si>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</si>
  <si>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</si>
  <si>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</si>
  <si>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</si>
  <si>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</si>
  <si>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</si>
  <si>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</si>
  <si>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</si>
  <si>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</si>
  <si>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</si>
  <si>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</si>
  <si>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</si>
  <si>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</si>
  <si>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</si>
  <si>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</si>
  <si>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</si>
  <si>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</si>
  <si>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</si>
  <si>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</si>
  <si>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</si>
  <si>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</si>
  <si>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</si>
  <si>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</si>
  <si>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</si>
  <si>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</si>
  <si>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</si>
  <si>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</si>
  <si>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</si>
  <si>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</si>
  <si>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</si>
  <si>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</si>
  <si>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</si>
  <si>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</si>
  <si>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</si>
  <si>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</si>
  <si>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</si>
  <si>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</si>
  <si>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</si>
  <si>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</si>
  <si>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</si>
  <si>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</si>
  <si>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</si>
  <si>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</si>
  <si>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</si>
  <si>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</si>
  <si>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</si>
  <si>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</si>
  <si>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</si>
  <si>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</si>
  <si>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</si>
  <si>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</si>
  <si>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</si>
  <si>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</si>
  <si>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</si>
  <si>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</si>
  <si>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</si>
  <si>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</si>
  <si>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</si>
  <si>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</si>
  <si>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</si>
  <si>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</si>
  <si>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</si>
  <si>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</si>
  <si>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</si>
  <si>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</si>
  <si>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</si>
  <si>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</si>
  <si>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</si>
  <si>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</si>
  <si>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</si>
  <si>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</si>
  <si>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</si>
  <si>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</si>
  <si>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</si>
  <si>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</si>
  <si>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</si>
  <si>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</si>
  <si>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</si>
  <si>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</si>
  <si>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</si>
  <si>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</si>
  <si>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</si>
  <si>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</si>
  <si>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</si>
  <si>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</si>
  <si>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</si>
  <si>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</si>
  <si>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</si>
  <si>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</si>
  <si>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</si>
  <si>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</si>
  <si>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</si>
  <si>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</si>
  <si>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</si>
  <si>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</si>
  <si>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</si>
  <si>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</si>
  <si>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</si>
  <si>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</si>
  <si>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</si>
  <si>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</si>
  <si>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</si>
  <si>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</si>
  <si>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</si>
  <si>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</si>
  <si>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</si>
  <si>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</si>
  <si>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</si>
  <si>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</si>
  <si>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</si>
  <si>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</si>
  <si>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</si>
  <si>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</si>
  <si>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</si>
  <si>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</si>
  <si>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</si>
  <si>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</si>
  <si>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</si>
  <si>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</si>
  <si>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</si>
  <si>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</si>
  <si>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</si>
  <si>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</si>
  <si>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</si>
  <si>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</si>
  <si>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</si>
  <si>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</si>
  <si>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</si>
  <si>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</si>
  <si>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</si>
  <si>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</si>
  <si>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</si>
  <si>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</si>
  <si>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</si>
  <si>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</si>
  <si>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</si>
  <si>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</si>
  <si>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</si>
  <si>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</si>
  <si>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</si>
  <si>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</si>
  <si>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</si>
  <si>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</si>
  <si>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</si>
  <si>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</si>
  <si>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</si>
  <si>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</si>
  <si>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</si>
  <si>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</si>
  <si>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</si>
  <si>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</si>
  <si>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</si>
  <si>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</si>
  <si>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</si>
  <si>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</si>
  <si>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</si>
  <si>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</si>
  <si>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</si>
  <si>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</si>
  <si>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</si>
  <si>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</si>
  <si>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</si>
  <si>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</si>
  <si>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</si>
  <si>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</si>
  <si>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</si>
  <si>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</si>
  <si>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</si>
  <si>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</si>
  <si>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</si>
  <si>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</si>
  <si>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</si>
  <si>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</si>
  <si>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</si>
  <si>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</si>
  <si>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</si>
  <si>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</si>
  <si>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</si>
  <si>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</si>
  <si>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</si>
  <si>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</si>
  <si>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</si>
  <si>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</si>
  <si>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</si>
  <si>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</si>
  <si>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</si>
  <si>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</si>
  <si>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</si>
  <si>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</si>
  <si>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</si>
  <si>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</si>
  <si>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</si>
  <si>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</si>
  <si>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</si>
  <si>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</si>
  <si>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</si>
  <si>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</si>
  <si>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</si>
  <si>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</si>
  <si>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</si>
  <si>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</si>
  <si>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</si>
  <si>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</si>
  <si>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</si>
  <si>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</si>
  <si>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</si>
  <si>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</si>
  <si>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</si>
  <si>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</si>
  <si>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</si>
  <si>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</si>
  <si>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</si>
  <si>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</si>
  <si>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</si>
  <si>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</si>
  <si>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</si>
  <si>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</si>
  <si>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</si>
  <si>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</si>
  <si>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</si>
  <si>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</si>
  <si>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</si>
  <si>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</si>
  <si>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</si>
  <si>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</si>
  <si>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</si>
  <si>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</si>
  <si>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</si>
  <si>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</si>
  <si>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</si>
  <si>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</si>
  <si>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</si>
  <si>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</si>
  <si>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</si>
  <si>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</si>
  <si>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</si>
  <si>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</si>
  <si>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</si>
  <si>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</si>
  <si>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</si>
  <si>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</si>
  <si>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</si>
  <si>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</si>
  <si>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</si>
  <si>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</si>
  <si>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</si>
  <si>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</si>
  <si>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</si>
  <si>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</si>
  <si>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</si>
  <si>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</si>
  <si>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</si>
  <si>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</si>
  <si>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</si>
  <si>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</si>
  <si>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</si>
  <si>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</si>
  <si>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</si>
  <si>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</si>
  <si>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</si>
  <si>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</si>
  <si>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</si>
  <si>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</si>
  <si>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</si>
  <si>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</si>
  <si>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</si>
  <si>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</si>
  <si>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</si>
  <si>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</si>
  <si>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</si>
  <si>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</si>
  <si>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</si>
  <si>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</si>
  <si>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</si>
  <si>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</si>
  <si>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</si>
  <si>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</si>
  <si>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</si>
  <si>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</si>
  <si>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</si>
  <si>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</si>
  <si>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</si>
  <si>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</si>
  <si>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</si>
  <si>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</si>
  <si>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</si>
  <si>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</si>
  <si>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</si>
  <si>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</si>
  <si>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</si>
  <si>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</si>
  <si>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</si>
  <si>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</si>
  <si>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</si>
  <si>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</si>
  <si>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</si>
  <si>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</si>
  <si>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</si>
  <si>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</si>
  <si>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</si>
  <si>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</si>
  <si>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</si>
  <si>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</si>
  <si>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</si>
  <si>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</si>
  <si>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</si>
  <si>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</si>
  <si>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</si>
  <si>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</si>
  <si>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</si>
  <si>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</si>
  <si>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</si>
  <si>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</si>
  <si>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</si>
  <si>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</si>
  <si>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</si>
  <si>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</si>
  <si>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</si>
  <si>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</si>
  <si>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</si>
  <si>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</si>
  <si>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</si>
  <si>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</si>
  <si>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</si>
  <si>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</si>
  <si>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</si>
  <si>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</si>
  <si>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</si>
  <si>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</si>
  <si>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</si>
  <si>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</si>
  <si>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</si>
  <si>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</si>
  <si>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</si>
  <si>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</si>
  <si>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</si>
  <si>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</si>
  <si>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</si>
  <si>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</si>
  <si>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</si>
  <si>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</si>
  <si>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</si>
  <si>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</si>
  <si>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</si>
  <si>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</si>
  <si>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</si>
  <si>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</si>
  <si>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</si>
  <si>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</si>
  <si>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</si>
  <si>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</si>
  <si>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</si>
  <si>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</si>
  <si>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</si>
  <si>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</si>
  <si>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</si>
  <si>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</si>
  <si>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</si>
  <si>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</si>
  <si>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</si>
  <si>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</si>
  <si>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</si>
  <si>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</si>
  <si>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</si>
  <si>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</si>
  <si>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</si>
  <si>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</si>
  <si>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</si>
  <si>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</si>
  <si>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</si>
  <si>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</si>
  <si>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</si>
  <si>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</si>
  <si>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</si>
  <si>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</si>
  <si>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</si>
  <si>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</si>
  <si>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</si>
  <si>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</si>
  <si>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</si>
  <si>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</si>
  <si>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</si>
  <si>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</si>
  <si>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</si>
  <si>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</si>
  <si>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</si>
  <si>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</si>
  <si>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</si>
  <si>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</si>
  <si>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</si>
  <si>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</si>
  <si>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</si>
  <si>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</si>
  <si>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</si>
  <si>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</si>
  <si>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</si>
  <si>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</si>
  <si>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</si>
  <si>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</si>
  <si>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</si>
  <si>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</si>
  <si>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</si>
  <si>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</si>
  <si>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</si>
  <si>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</si>
  <si>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</si>
  <si>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</si>
  <si>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</si>
  <si>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</si>
  <si>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</si>
  <si>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</si>
  <si>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</si>
  <si>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</si>
  <si>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</si>
  <si>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</si>
  <si>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</si>
  <si>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</si>
  <si>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</si>
  <si>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</si>
  <si>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</si>
  <si>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</si>
  <si>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</si>
  <si>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</si>
  <si>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</si>
  <si>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</si>
  <si>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</si>
  <si>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</si>
  <si>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</si>
  <si>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</si>
  <si>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</si>
  <si>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</si>
  <si>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</si>
  <si>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</si>
  <si>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</si>
  <si>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</si>
  <si>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</si>
  <si>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</si>
  <si>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</si>
  <si>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</si>
  <si>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</si>
  <si>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</si>
  <si>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</si>
  <si>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</si>
  <si>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</si>
  <si>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</si>
  <si>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</si>
  <si>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</si>
  <si>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</si>
  <si>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</si>
  <si>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</si>
  <si>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</si>
  <si>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</si>
  <si>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</si>
  <si>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</si>
  <si>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</si>
  <si>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</si>
  <si>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</si>
  <si>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</si>
  <si>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</si>
  <si>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</si>
  <si>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</si>
  <si>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</si>
  <si>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</si>
  <si>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</si>
  <si>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</si>
  <si>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</si>
  <si>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</si>
  <si>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</si>
  <si>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</si>
  <si>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</si>
  <si>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</si>
  <si>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</si>
  <si>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</si>
  <si>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</si>
  <si>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</si>
  <si>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</si>
  <si>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</si>
  <si>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</si>
  <si>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</si>
  <si>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</si>
  <si>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</si>
  <si>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</si>
  <si>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</si>
  <si>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</si>
  <si>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</si>
  <si>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</si>
  <si>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</si>
  <si>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</si>
  <si>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</si>
  <si>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</si>
  <si>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</si>
  <si>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</si>
  <si>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</si>
  <si>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</si>
  <si>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</si>
  <si>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</si>
  <si>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</si>
  <si>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</si>
  <si>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</si>
  <si>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</si>
  <si>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</si>
  <si>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</si>
  <si>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</si>
  <si>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</si>
  <si>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</si>
  <si>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</si>
  <si>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</si>
  <si>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</si>
  <si>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</si>
  <si>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</si>
  <si>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</si>
  <si>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</si>
  <si>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</si>
  <si>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</si>
  <si>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</si>
  <si>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</si>
  <si>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</si>
  <si>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</si>
  <si>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</si>
  <si>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</si>
  <si>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</si>
  <si>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</si>
  <si>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</si>
  <si>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</si>
  <si>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</si>
  <si>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</si>
  <si>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</si>
  <si>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</si>
  <si>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</si>
  <si>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</si>
  <si>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</si>
  <si>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</si>
  <si>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</si>
  <si>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</si>
  <si>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</si>
  <si>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</si>
  <si>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</si>
  <si>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</si>
  <si>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</si>
  <si>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</si>
  <si>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</si>
  <si>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</si>
  <si>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</si>
  <si>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</si>
  <si>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</si>
  <si>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</si>
  <si>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</si>
  <si>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</si>
  <si>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</si>
  <si>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</si>
  <si>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</si>
  <si>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</si>
  <si>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</si>
  <si>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</si>
  <si>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</si>
  <si>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</si>
  <si>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</si>
  <si>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</si>
  <si>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</si>
  <si>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</si>
  <si>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</si>
  <si>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</si>
  <si>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</si>
  <si>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</si>
  <si>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</si>
  <si>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</si>
  <si>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</si>
  <si>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</si>
  <si>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</si>
  <si>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</si>
  <si>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</si>
  <si>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</si>
  <si>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</si>
  <si>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</si>
  <si>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</si>
  <si>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</si>
  <si>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</si>
  <si>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</si>
  <si>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</si>
  <si>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</si>
  <si>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</si>
  <si>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</si>
  <si>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</si>
  <si>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</si>
  <si>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</si>
  <si>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</si>
  <si>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</si>
  <si>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</si>
  <si>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</si>
  <si>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</si>
  <si>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</si>
  <si>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</si>
  <si>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</si>
  <si>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</si>
  <si>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</si>
  <si>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</si>
  <si>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</si>
  <si>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</si>
  <si>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</si>
  <si>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</si>
  <si>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</si>
  <si>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</si>
  <si>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</si>
  <si>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</si>
  <si>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</si>
  <si>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</si>
  <si>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</si>
  <si>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</si>
  <si>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</si>
  <si>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</si>
  <si>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</si>
  <si>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</si>
  <si>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</si>
  <si>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</si>
  <si>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</si>
  <si>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</si>
  <si>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</si>
  <si>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</si>
  <si>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</si>
  <si>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</si>
  <si>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</si>
  <si>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</si>
  <si>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</si>
  <si>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</si>
  <si>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</si>
  <si>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</si>
  <si>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</si>
  <si>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</si>
  <si>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</si>
  <si>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</si>
  <si>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</si>
  <si>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</si>
  <si>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</si>
  <si>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</si>
  <si>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</si>
  <si>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</si>
  <si>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</si>
  <si>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</si>
  <si>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</si>
  <si>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</si>
  <si>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</si>
  <si>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</si>
  <si>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</si>
  <si>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</si>
  <si>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</si>
  <si>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</si>
  <si>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</si>
  <si>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</si>
  <si>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</si>
  <si>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</si>
  <si>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</si>
  <si>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</si>
  <si>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</si>
  <si>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</si>
  <si>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</si>
  <si>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</si>
  <si>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</si>
  <si>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</si>
  <si>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</si>
  <si>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</si>
  <si>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</si>
  <si>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</si>
  <si>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</si>
  <si>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</si>
  <si>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</si>
  <si>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</si>
  <si>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</si>
  <si>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</si>
  <si>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</si>
  <si>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</si>
  <si>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</si>
  <si>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</si>
  <si>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</si>
  <si>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</si>
  <si>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</si>
  <si>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</si>
  <si>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</si>
  <si>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</si>
  <si>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</si>
  <si>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</si>
  <si>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</si>
  <si>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</si>
  <si>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</si>
  <si>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</si>
  <si>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</si>
  <si>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</si>
  <si>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</si>
  <si>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</si>
  <si>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</si>
  <si>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</si>
  <si>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</si>
  <si>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</si>
  <si>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</si>
  <si>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</si>
  <si>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</si>
  <si>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</si>
  <si>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</si>
  <si>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</si>
  <si>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</si>
  <si>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</si>
  <si>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</si>
  <si>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</si>
  <si>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</si>
  <si>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</si>
  <si>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</si>
  <si>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</si>
  <si>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</si>
  <si>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</si>
  <si>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</si>
  <si>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</si>
  <si>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</si>
  <si>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</si>
  <si>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</si>
  <si>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</si>
  <si>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</si>
  <si>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</si>
  <si>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</si>
  <si>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</si>
  <si>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</si>
  <si>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</si>
  <si>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</si>
  <si>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</si>
  <si>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</si>
  <si>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</si>
  <si>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</si>
  <si>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</si>
  <si>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</si>
  <si>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</si>
  <si>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</si>
  <si>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</si>
  <si>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</si>
  <si>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</si>
  <si>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</si>
  <si>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</si>
  <si>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</si>
  <si>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</si>
  <si>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</si>
  <si>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</si>
  <si>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</si>
  <si>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</si>
  <si>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</si>
  <si>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</si>
  <si>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</si>
  <si>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</si>
  <si>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</si>
  <si>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</si>
  <si>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</si>
  <si>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</si>
  <si>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</si>
  <si>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</si>
  <si>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</si>
  <si>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</si>
  <si>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</si>
  <si>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</si>
  <si>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</si>
  <si>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</si>
  <si>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</si>
  <si>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</si>
  <si>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</si>
  <si>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</si>
  <si>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</si>
  <si>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</si>
  <si>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</si>
  <si>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</si>
  <si>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</si>
  <si>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</si>
  <si>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</si>
  <si>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</si>
  <si>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</si>
  <si>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</si>
  <si>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</si>
  <si>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</si>
  <si>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</si>
  <si>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</si>
  <si>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</si>
  <si>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</si>
  <si>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</si>
  <si>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</si>
  <si>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</si>
  <si>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</si>
  <si>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</si>
  <si>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</si>
  <si>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</si>
  <si>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</si>
  <si>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</si>
  <si>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</si>
  <si>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</si>
  <si>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</si>
  <si>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</si>
  <si>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</si>
  <si>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</si>
  <si>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</si>
  <si>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</si>
  <si>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</si>
  <si>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</si>
  <si>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</si>
  <si>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</si>
  <si>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</si>
  <si>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</si>
  <si>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</si>
  <si>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</si>
  <si>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</si>
  <si>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</si>
  <si>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</si>
  <si>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</si>
  <si>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</si>
  <si>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</si>
  <si>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</si>
  <si>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</si>
  <si>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</si>
  <si>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</si>
  <si>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</si>
  <si>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</si>
  <si>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</si>
  <si>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</si>
  <si>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</si>
  <si>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</si>
  <si>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</si>
  <si>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</si>
  <si>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</si>
  <si>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</si>
  <si>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</si>
  <si>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</si>
  <si>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</si>
  <si>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</si>
  <si>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</si>
  <si>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</si>
  <si>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</si>
  <si>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</si>
  <si>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</si>
  <si>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</si>
  <si>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</si>
  <si>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</si>
  <si>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</si>
  <si>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</si>
  <si>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</si>
  <si>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</si>
  <si>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</si>
  <si>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</si>
  <si>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</si>
  <si>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</si>
  <si>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</si>
  <si>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</si>
  <si>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</si>
  <si>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</si>
  <si>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</si>
  <si>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</si>
  <si>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</si>
  <si>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</si>
  <si>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</si>
  <si>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</si>
  <si>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</si>
  <si>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</si>
  <si>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</si>
  <si>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</si>
  <si>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</si>
  <si>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</si>
  <si>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</si>
  <si>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</si>
  <si>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</si>
  <si>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</si>
  <si>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</si>
  <si>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</si>
  <si>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</si>
  <si>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</si>
  <si>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</si>
  <si>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</si>
  <si>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</si>
  <si>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</si>
  <si>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</si>
  <si>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</si>
  <si>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</si>
  <si>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</si>
  <si>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</si>
  <si>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</si>
  <si>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</si>
  <si>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</si>
  <si>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</si>
  <si>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</si>
  <si>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</si>
  <si>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</si>
  <si>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</si>
  <si>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</si>
  <si>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</si>
  <si>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</si>
  <si>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</si>
  <si>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</si>
  <si>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</si>
  <si>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</si>
  <si>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</si>
  <si>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</si>
  <si>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</si>
  <si>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</si>
  <si>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</si>
  <si>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</si>
  <si>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</si>
  <si>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</si>
  <si>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</si>
  <si>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</si>
  <si>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</si>
  <si>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</si>
  <si>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</si>
  <si>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</si>
  <si>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</si>
  <si>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</si>
  <si>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</si>
  <si>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</si>
  <si>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</si>
  <si>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</si>
  <si>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</si>
  <si>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</si>
  <si>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</si>
  <si>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</si>
  <si>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</si>
  <si>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</si>
  <si>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</si>
  <si>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</si>
  <si>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</si>
  <si>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</si>
  <si>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</si>
  <si>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</si>
  <si>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</si>
  <si>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</si>
  <si>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</si>
  <si>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</si>
  <si>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</si>
  <si>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</si>
  <si>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</si>
  <si>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</si>
  <si>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</si>
  <si>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</si>
  <si>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</si>
  <si>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</si>
  <si>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</si>
  <si>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</si>
  <si>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</si>
  <si>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</si>
  <si>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</si>
  <si>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</si>
  <si>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</si>
  <si>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</si>
  <si>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</si>
  <si>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</si>
  <si>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</si>
  <si>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</si>
  <si>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</si>
  <si>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</si>
  <si>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</si>
  <si>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</si>
  <si>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</si>
  <si>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</si>
  <si>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</si>
  <si>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</si>
  <si>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</si>
  <si>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</si>
  <si>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</si>
  <si>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</si>
  <si>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</si>
  <si>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</si>
  <si>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</si>
  <si>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</si>
  <si>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</si>
  <si>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</si>
  <si>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</si>
  <si>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</si>
  <si>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</si>
  <si>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</si>
  <si>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</si>
  <si>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</si>
  <si>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</si>
  <si>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</si>
  <si>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</si>
  <si>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</si>
  <si>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</si>
  <si>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</si>
  <si>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</si>
  <si>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</si>
  <si>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</si>
  <si>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</si>
  <si>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</si>
  <si>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</si>
  <si>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</si>
  <si>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</si>
  <si>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</si>
  <si>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</si>
  <si>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</si>
  <si>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</si>
  <si>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</si>
  <si>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</si>
  <si>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</si>
  <si>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</si>
  <si>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</si>
  <si>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</si>
  <si>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</si>
  <si>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</si>
  <si>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</si>
  <si>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</si>
  <si>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</si>
  <si>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</si>
  <si>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</si>
  <si>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</si>
  <si>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</si>
  <si>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</si>
  <si>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</si>
  <si>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</si>
  <si>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</si>
  <si>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</si>
  <si>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</si>
  <si>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</si>
  <si>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</si>
  <si>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</si>
  <si>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</si>
  <si>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</si>
  <si>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</si>
  <si>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</si>
  <si>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</si>
  <si>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</si>
  <si>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</si>
  <si>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</si>
  <si>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</si>
  <si>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</si>
  <si>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</si>
  <si>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</si>
  <si>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</si>
  <si>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</si>
  <si>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</si>
  <si>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</si>
  <si>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</si>
  <si>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</si>
  <si>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</si>
  <si>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</si>
  <si>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</si>
  <si>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</si>
  <si>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</si>
  <si>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</si>
  <si>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</si>
  <si>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</si>
  <si>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</si>
  <si>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</si>
  <si>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</si>
  <si>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</si>
  <si>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</si>
  <si>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</si>
  <si>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</si>
  <si>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</si>
  <si>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</si>
  <si>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</si>
  <si>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</si>
  <si>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SREDNJA ŠKOLA 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</si>
</sst>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6244931</v>
      </c>
      <c r="D2" s="6">
        <f>'PR-RAS'!E6</f>
        <v>8740614</v>
      </c>
      <c r="E2" s="6">
        <v>0</v>
      </c>
      <c r="F2" s="6">
        <v>0</v>
      </c>
      <c r="G2" s="7">
        <f t="shared" ref="G2:G264" si="0">(B2/1000)*(C2*1+D2*2)</f>
        <v>23726.159</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5261509</v>
      </c>
      <c r="D46" s="1">
        <f>'PR-RAS'!E50</f>
        <v>7426779.2000000002</v>
      </c>
      <c r="E46" s="1">
        <v>0</v>
      </c>
      <c r="F46" s="1">
        <v>0</v>
      </c>
      <c r="G46" s="2">
        <f t="shared" si="0"/>
        <v>905178.03299999994</v>
      </c>
      <c r="H46" s="2">
        <f t="shared" si="1"/>
        <v>0.20000000018626451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4979282</v>
      </c>
      <c r="D64" s="1">
        <f>'PR-RAS'!E68</f>
        <v>5838160.8499999996</v>
      </c>
      <c r="E64" s="1">
        <v>0</v>
      </c>
      <c r="F64" s="1">
        <v>0</v>
      </c>
      <c r="G64" s="2">
        <f t="shared" si="0"/>
        <v>1049303.0330999999</v>
      </c>
      <c r="H64" s="2">
        <f t="shared" si="1"/>
        <v>0.15000000037252903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4979282</v>
      </c>
      <c r="D65" s="1">
        <f>'PR-RAS'!E69</f>
        <v>5832952.8499999996</v>
      </c>
      <c r="E65" s="1">
        <v>0</v>
      </c>
      <c r="F65" s="1">
        <v>0</v>
      </c>
      <c r="G65" s="2">
        <f t="shared" si="0"/>
        <v>1065292.0127999999</v>
      </c>
      <c r="H65" s="2">
        <f t="shared" si="1"/>
        <v>0.15000000037252903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5208</v>
      </c>
      <c r="E66" s="1">
        <v>0</v>
      </c>
      <c r="F66" s="1">
        <v>0</v>
      </c>
      <c r="G66" s="2">
        <f t="shared" si="0"/>
        <v>677.04000000000008</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166897</v>
      </c>
      <c r="D70" s="1">
        <f>'PR-RAS'!E74</f>
        <v>959142.98</v>
      </c>
      <c r="E70" s="1">
        <v>0</v>
      </c>
      <c r="F70" s="1">
        <v>0</v>
      </c>
      <c r="G70" s="2">
        <f t="shared" si="0"/>
        <v>143877.62424</v>
      </c>
      <c r="H70" s="2">
        <f t="shared" si="1"/>
        <v>2.0000000018626451E-2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166897</v>
      </c>
      <c r="D71" s="1">
        <f>'PR-RAS'!E75</f>
        <v>959142.98</v>
      </c>
      <c r="E71" s="1">
        <v>0</v>
      </c>
      <c r="F71" s="1">
        <v>0</v>
      </c>
      <c r="G71" s="2">
        <f t="shared" si="0"/>
        <v>145962.80720000001</v>
      </c>
      <c r="H71" s="2">
        <f t="shared" si="1"/>
        <v>2.0000000018626451E-2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115330</v>
      </c>
      <c r="D73" s="1">
        <f>'PR-RAS'!E77</f>
        <v>629475.36999999988</v>
      </c>
      <c r="E73" s="1">
        <v>0</v>
      </c>
      <c r="F73" s="1">
        <v>0</v>
      </c>
      <c r="G73" s="2">
        <f t="shared" si="0"/>
        <v>98948.213279999982</v>
      </c>
      <c r="H73" s="2">
        <f t="shared" si="1"/>
        <v>0.36999999987892807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18982</v>
      </c>
      <c r="D74" s="1">
        <f>'PR-RAS'!E78</f>
        <v>62216.77</v>
      </c>
      <c r="E74" s="1">
        <v>0</v>
      </c>
      <c r="F74" s="1">
        <v>0</v>
      </c>
      <c r="G74" s="2">
        <f t="shared" si="0"/>
        <v>10469.334419999997</v>
      </c>
      <c r="H74" s="2">
        <f t="shared" si="1"/>
        <v>0.23000000000320142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33785.06</v>
      </c>
      <c r="E75" s="1">
        <v>0</v>
      </c>
      <c r="F75" s="1">
        <v>0</v>
      </c>
      <c r="G75" s="2">
        <f t="shared" si="0"/>
        <v>5000.1888799999997</v>
      </c>
      <c r="H75" s="2">
        <f t="shared" si="1"/>
        <v>5.9999999997671694E-2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96348</v>
      </c>
      <c r="D76" s="1">
        <f>'PR-RAS'!E80</f>
        <v>342024.85</v>
      </c>
      <c r="E76" s="1">
        <v>0</v>
      </c>
      <c r="F76" s="1">
        <v>0</v>
      </c>
      <c r="G76" s="2">
        <f t="shared" si="0"/>
        <v>58529.827499999992</v>
      </c>
      <c r="H76" s="2">
        <f t="shared" si="1"/>
        <v>0.15000000002328306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191448.69</v>
      </c>
      <c r="E77" s="1">
        <v>0</v>
      </c>
      <c r="F77" s="1">
        <v>0</v>
      </c>
      <c r="G77" s="2">
        <f t="shared" si="0"/>
        <v>29100.20088</v>
      </c>
      <c r="H77" s="2">
        <f t="shared" si="1"/>
        <v>0.30999999999767169</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49750</v>
      </c>
      <c r="D78" s="1">
        <f>'PR-RAS'!E82</f>
        <v>699.96</v>
      </c>
      <c r="E78" s="1">
        <v>0</v>
      </c>
      <c r="F78" s="1">
        <v>0</v>
      </c>
      <c r="G78" s="2">
        <f t="shared" si="0"/>
        <v>3938.5438399999998</v>
      </c>
      <c r="H78" s="2">
        <f t="shared" si="1"/>
        <v>3.999999999996362E-2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150</v>
      </c>
      <c r="D79" s="1">
        <f>'PR-RAS'!E83</f>
        <v>9.14</v>
      </c>
      <c r="E79" s="1">
        <v>0</v>
      </c>
      <c r="F79" s="1">
        <v>0</v>
      </c>
      <c r="G79" s="2">
        <f t="shared" si="0"/>
        <v>13.12584</v>
      </c>
      <c r="H79" s="2">
        <f t="shared" si="1"/>
        <v>0.14000000000000057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36</v>
      </c>
      <c r="D81" s="1">
        <f>'PR-RAS'!E85</f>
        <v>0</v>
      </c>
      <c r="E81" s="1">
        <v>0</v>
      </c>
      <c r="F81" s="1">
        <v>0</v>
      </c>
      <c r="G81" s="2">
        <f t="shared" si="0"/>
        <v>2.88</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114</v>
      </c>
      <c r="D86" s="1">
        <f>'PR-RAS'!E90</f>
        <v>9.14</v>
      </c>
      <c r="E86" s="1">
        <v>0</v>
      </c>
      <c r="F86" s="1">
        <v>0</v>
      </c>
      <c r="G86" s="2">
        <f t="shared" si="0"/>
        <v>11.2438</v>
      </c>
      <c r="H86" s="2">
        <f t="shared" si="1"/>
        <v>0.14000000000000057</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49600</v>
      </c>
      <c r="D87" s="1">
        <f>'PR-RAS'!E91</f>
        <v>690.82</v>
      </c>
      <c r="E87" s="1">
        <v>0</v>
      </c>
      <c r="F87" s="1">
        <v>0</v>
      </c>
      <c r="G87" s="2">
        <f t="shared" si="0"/>
        <v>4384.4210399999993</v>
      </c>
      <c r="H87" s="2">
        <f t="shared" si="1"/>
        <v>0.17999999999994998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49500</v>
      </c>
      <c r="D89" s="1">
        <f>'PR-RAS'!E93</f>
        <v>0</v>
      </c>
      <c r="E89" s="1">
        <v>0</v>
      </c>
      <c r="F89" s="1">
        <v>0</v>
      </c>
      <c r="G89" s="2">
        <f t="shared" si="0"/>
        <v>4356</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100</v>
      </c>
      <c r="D90" s="1">
        <f>'PR-RAS'!E94</f>
        <v>690.82</v>
      </c>
      <c r="E90" s="1">
        <v>0</v>
      </c>
      <c r="F90" s="1">
        <v>0</v>
      </c>
      <c r="G90" s="2">
        <f t="shared" si="0"/>
        <v>131.86596</v>
      </c>
      <c r="H90" s="2">
        <f t="shared" si="1"/>
        <v>0.17999999999994998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4120</v>
      </c>
      <c r="D102" s="1">
        <f>'PR-RAS'!E106</f>
        <v>8090</v>
      </c>
      <c r="E102" s="1">
        <v>0</v>
      </c>
      <c r="F102" s="1">
        <v>0</v>
      </c>
      <c r="G102" s="2">
        <f t="shared" si="0"/>
        <v>2050.3000000000002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4120</v>
      </c>
      <c r="D108" s="1">
        <f>'PR-RAS'!E112</f>
        <v>8090</v>
      </c>
      <c r="E108" s="1">
        <v>0</v>
      </c>
      <c r="F108" s="1">
        <v>0</v>
      </c>
      <c r="G108" s="2">
        <f t="shared" si="0"/>
        <v>2172.1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4120</v>
      </c>
      <c r="D113" s="1">
        <f>'PR-RAS'!E117</f>
        <v>8090</v>
      </c>
      <c r="E113" s="1">
        <v>0</v>
      </c>
      <c r="F113" s="1">
        <v>0</v>
      </c>
      <c r="G113" s="2">
        <f t="shared" si="0"/>
        <v>2273.6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170525</v>
      </c>
      <c r="D120" s="1">
        <f>'PR-RAS'!E124</f>
        <v>270745.90000000002</v>
      </c>
      <c r="E120" s="1">
        <v>0</v>
      </c>
      <c r="F120" s="1">
        <v>0</v>
      </c>
      <c r="G120" s="2">
        <f t="shared" si="0"/>
        <v>84729.999200000006</v>
      </c>
      <c r="H120" s="2">
        <f t="shared" si="1"/>
        <v>9.9999999976716936E-2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165425</v>
      </c>
      <c r="D121" s="1">
        <f>'PR-RAS'!E125</f>
        <v>270745.90000000002</v>
      </c>
      <c r="E121" s="1">
        <v>0</v>
      </c>
      <c r="F121" s="1">
        <v>0</v>
      </c>
      <c r="G121" s="2">
        <f t="shared" si="0"/>
        <v>84830.016000000003</v>
      </c>
      <c r="H121" s="2">
        <f t="shared" si="1"/>
        <v>9.9999999976716936E-2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3165.4</v>
      </c>
      <c r="E122" s="1">
        <v>0</v>
      </c>
      <c r="F122" s="1">
        <v>0</v>
      </c>
      <c r="G122" s="2">
        <f t="shared" si="0"/>
        <v>766.02679999999998</v>
      </c>
      <c r="H122" s="2">
        <f t="shared" si="1"/>
        <v>0.40000000000009095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165425</v>
      </c>
      <c r="D123" s="1">
        <f>'PR-RAS'!E127</f>
        <v>267580.5</v>
      </c>
      <c r="E123" s="1">
        <v>0</v>
      </c>
      <c r="F123" s="1">
        <v>0</v>
      </c>
      <c r="G123" s="2">
        <f t="shared" si="0"/>
        <v>85471.491999999998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5100</v>
      </c>
      <c r="D124" s="1">
        <f>'PR-RAS'!E128</f>
        <v>0</v>
      </c>
      <c r="E124" s="1">
        <v>0</v>
      </c>
      <c r="F124" s="1">
        <v>0</v>
      </c>
      <c r="G124" s="2">
        <f t="shared" si="0"/>
        <v>627.29999999999995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5100</v>
      </c>
      <c r="D125" s="1">
        <f>'PR-RAS'!E129</f>
        <v>0</v>
      </c>
      <c r="E125" s="1">
        <v>0</v>
      </c>
      <c r="F125" s="1">
        <v>0</v>
      </c>
      <c r="G125" s="2">
        <f t="shared" si="0"/>
        <v>632.4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738821</v>
      </c>
      <c r="D129" s="1">
        <f>'PR-RAS'!E133</f>
        <v>1025193.94</v>
      </c>
      <c r="E129" s="1">
        <v>0</v>
      </c>
      <c r="F129" s="1">
        <v>0</v>
      </c>
      <c r="G129" s="2">
        <f t="shared" si="0"/>
        <v>357018.73664000002</v>
      </c>
      <c r="H129" s="2">
        <f t="shared" si="1"/>
        <v>6.0000000055879354E-2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738821</v>
      </c>
      <c r="D130" s="1">
        <f>'PR-RAS'!E134</f>
        <v>1025193.94</v>
      </c>
      <c r="E130" s="1">
        <v>0</v>
      </c>
      <c r="F130" s="1">
        <v>0</v>
      </c>
      <c r="G130" s="2">
        <f t="shared" si="0"/>
        <v>359807.94552000001</v>
      </c>
      <c r="H130" s="2">
        <f t="shared" si="1"/>
        <v>6.0000000055879354E-2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738821</v>
      </c>
      <c r="D131" s="1">
        <f>'PR-RAS'!E135</f>
        <v>1025193.94</v>
      </c>
      <c r="E131" s="1">
        <v>0</v>
      </c>
      <c r="F131" s="1">
        <v>0</v>
      </c>
      <c r="G131" s="2">
        <f t="shared" si="0"/>
        <v>362597.1544</v>
      </c>
      <c r="H131" s="2">
        <f t="shared" si="1"/>
        <v>6.0000000055879354E-2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20206</v>
      </c>
      <c r="D135" s="1">
        <f>'PR-RAS'!E139</f>
        <v>9105</v>
      </c>
      <c r="E135" s="1">
        <v>0</v>
      </c>
      <c r="F135" s="1">
        <v>0</v>
      </c>
      <c r="G135" s="2">
        <f t="shared" si="0"/>
        <v>5147.7440000000006</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20206</v>
      </c>
      <c r="D146" s="1">
        <f>'PR-RAS'!E150</f>
        <v>9105</v>
      </c>
      <c r="E146" s="1">
        <v>0</v>
      </c>
      <c r="F146" s="1">
        <v>0</v>
      </c>
      <c r="G146" s="2">
        <f t="shared" si="0"/>
        <v>5570.32</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6065577</v>
      </c>
      <c r="D147" s="1">
        <f>'PR-RAS'!E151</f>
        <v>7923550.0599999996</v>
      </c>
      <c r="E147" s="1">
        <v>0</v>
      </c>
      <c r="F147" s="1">
        <v>0</v>
      </c>
      <c r="G147" s="2">
        <f t="shared" si="0"/>
        <v>3199250.8595199995</v>
      </c>
      <c r="H147" s="2">
        <f t="shared" si="1"/>
        <v>5.9999999590218067E-2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4888826</v>
      </c>
      <c r="D148" s="1">
        <f>'PR-RAS'!E152</f>
        <v>5644205.7999999998</v>
      </c>
      <c r="E148" s="1">
        <v>0</v>
      </c>
      <c r="F148" s="1">
        <v>0</v>
      </c>
      <c r="G148" s="2">
        <f t="shared" si="0"/>
        <v>2378053.9271999998</v>
      </c>
      <c r="H148" s="2">
        <f t="shared" si="1"/>
        <v>0.20000000018626451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4088127</v>
      </c>
      <c r="D149" s="1">
        <f>'PR-RAS'!E153</f>
        <v>4745926.4800000004</v>
      </c>
      <c r="E149" s="1">
        <v>0</v>
      </c>
      <c r="F149" s="1">
        <v>0</v>
      </c>
      <c r="G149" s="2">
        <f t="shared" si="0"/>
        <v>2009837.0340800001</v>
      </c>
      <c r="H149" s="2">
        <f t="shared" si="1"/>
        <v>0.48000000044703484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4088127</v>
      </c>
      <c r="D150" s="1">
        <f>'PR-RAS'!E154</f>
        <v>4745926.4800000004</v>
      </c>
      <c r="E150" s="1">
        <v>0</v>
      </c>
      <c r="F150" s="1">
        <v>0</v>
      </c>
      <c r="G150" s="2">
        <f t="shared" si="0"/>
        <v>2023417.01404</v>
      </c>
      <c r="H150" s="2">
        <f t="shared" si="1"/>
        <v>0.48000000044703484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176685</v>
      </c>
      <c r="D154" s="1">
        <f>'PR-RAS'!E158</f>
        <v>209517.1</v>
      </c>
      <c r="E154" s="1">
        <v>0</v>
      </c>
      <c r="F154" s="1">
        <v>0</v>
      </c>
      <c r="G154" s="2">
        <f t="shared" si="0"/>
        <v>91145.037599999996</v>
      </c>
      <c r="H154" s="2">
        <f t="shared" si="1"/>
        <v>0.10000000000582077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624014</v>
      </c>
      <c r="D155" s="1">
        <f>'PR-RAS'!E159</f>
        <v>688762.22</v>
      </c>
      <c r="E155" s="1">
        <v>0</v>
      </c>
      <c r="F155" s="1">
        <v>0</v>
      </c>
      <c r="G155" s="2">
        <f t="shared" si="0"/>
        <v>308236.91975999996</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624014</v>
      </c>
      <c r="D157" s="1">
        <f>'PR-RAS'!E161</f>
        <v>688521.36</v>
      </c>
      <c r="E157" s="1">
        <v>0</v>
      </c>
      <c r="F157" s="1">
        <v>0</v>
      </c>
      <c r="G157" s="2">
        <f t="shared" si="0"/>
        <v>312164.84831999999</v>
      </c>
      <c r="H157" s="2">
        <f t="shared" si="1"/>
        <v>0.35999999998603016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240.86</v>
      </c>
      <c r="E158" s="1">
        <v>0</v>
      </c>
      <c r="F158" s="1">
        <v>0</v>
      </c>
      <c r="G158" s="2">
        <f t="shared" si="0"/>
        <v>75.630040000000008</v>
      </c>
      <c r="H158" s="2">
        <f t="shared" si="1"/>
        <v>0.13999999999998636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1154404</v>
      </c>
      <c r="D159" s="1">
        <f>'PR-RAS'!E163</f>
        <v>2236314.34</v>
      </c>
      <c r="E159" s="1">
        <v>0</v>
      </c>
      <c r="F159" s="1">
        <v>0</v>
      </c>
      <c r="G159" s="2">
        <f t="shared" si="0"/>
        <v>889071.16343999992</v>
      </c>
      <c r="H159" s="2">
        <f t="shared" si="1"/>
        <v>0.33999999985098839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258700</v>
      </c>
      <c r="D160" s="1">
        <f>'PR-RAS'!E164</f>
        <v>980050</v>
      </c>
      <c r="E160" s="1">
        <v>0</v>
      </c>
      <c r="F160" s="1">
        <v>0</v>
      </c>
      <c r="G160" s="2">
        <f t="shared" si="0"/>
        <v>352789.2</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135790</v>
      </c>
      <c r="D161" s="1">
        <f>'PR-RAS'!E165</f>
        <v>802174.53</v>
      </c>
      <c r="E161" s="1">
        <v>0</v>
      </c>
      <c r="F161" s="1">
        <v>0</v>
      </c>
      <c r="G161" s="2">
        <f t="shared" si="0"/>
        <v>278422.24960000004</v>
      </c>
      <c r="H161" s="2">
        <f t="shared" si="1"/>
        <v>0.46999999997206032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116400</v>
      </c>
      <c r="D162" s="1">
        <f>'PR-RAS'!E166</f>
        <v>177595.47</v>
      </c>
      <c r="E162" s="1">
        <v>0</v>
      </c>
      <c r="F162" s="1">
        <v>0</v>
      </c>
      <c r="G162" s="2">
        <f t="shared" si="0"/>
        <v>75926.141340000002</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5850</v>
      </c>
      <c r="D163" s="1">
        <f>'PR-RAS'!E167</f>
        <v>280</v>
      </c>
      <c r="E163" s="1">
        <v>0</v>
      </c>
      <c r="F163" s="1">
        <v>0</v>
      </c>
      <c r="G163" s="2">
        <f t="shared" si="0"/>
        <v>1038.42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660</v>
      </c>
      <c r="D164" s="1">
        <f>'PR-RAS'!E168</f>
        <v>0</v>
      </c>
      <c r="E164" s="1">
        <v>0</v>
      </c>
      <c r="F164" s="1">
        <v>0</v>
      </c>
      <c r="G164" s="2">
        <f t="shared" si="0"/>
        <v>107.58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588997</v>
      </c>
      <c r="D165" s="1">
        <f>'PR-RAS'!E169</f>
        <v>891266.34999999986</v>
      </c>
      <c r="E165" s="1">
        <v>0</v>
      </c>
      <c r="F165" s="1">
        <v>0</v>
      </c>
      <c r="G165" s="2">
        <f t="shared" si="0"/>
        <v>388930.87079999998</v>
      </c>
      <c r="H165" s="2">
        <f t="shared" si="1"/>
        <v>0.34999999986030161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58627</v>
      </c>
      <c r="D166" s="1">
        <f>'PR-RAS'!E170</f>
        <v>91205.94</v>
      </c>
      <c r="E166" s="1">
        <v>0</v>
      </c>
      <c r="F166" s="1">
        <v>0</v>
      </c>
      <c r="G166" s="2">
        <f t="shared" si="0"/>
        <v>39771.415200000003</v>
      </c>
      <c r="H166" s="2">
        <f t="shared" si="1"/>
        <v>5.9999999997671694E-2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266523</v>
      </c>
      <c r="D167" s="1">
        <f>'PR-RAS'!E171</f>
        <v>306690.8</v>
      </c>
      <c r="E167" s="1">
        <v>0</v>
      </c>
      <c r="F167" s="1">
        <v>0</v>
      </c>
      <c r="G167" s="2">
        <f t="shared" si="0"/>
        <v>146064.1636</v>
      </c>
      <c r="H167" s="2">
        <f t="shared" si="1"/>
        <v>0.20000000001164153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117677</v>
      </c>
      <c r="D168" s="1">
        <f>'PR-RAS'!E172</f>
        <v>295204.15999999997</v>
      </c>
      <c r="E168" s="1">
        <v>0</v>
      </c>
      <c r="F168" s="1">
        <v>0</v>
      </c>
      <c r="G168" s="2">
        <f t="shared" si="0"/>
        <v>118250.24844</v>
      </c>
      <c r="H168" s="2">
        <f t="shared" si="1"/>
        <v>0.15999999997438863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144065</v>
      </c>
      <c r="D169" s="1">
        <f>'PR-RAS'!E173</f>
        <v>100160.96000000001</v>
      </c>
      <c r="E169" s="1">
        <v>0</v>
      </c>
      <c r="F169" s="1">
        <v>0</v>
      </c>
      <c r="G169" s="2">
        <f t="shared" si="0"/>
        <v>57857.002560000008</v>
      </c>
      <c r="H169" s="2">
        <f t="shared" si="1"/>
        <v>3.9999999993597157E-2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2105</v>
      </c>
      <c r="D170" s="1">
        <f>'PR-RAS'!E174</f>
        <v>98004.49</v>
      </c>
      <c r="E170" s="1">
        <v>0</v>
      </c>
      <c r="F170" s="1">
        <v>0</v>
      </c>
      <c r="G170" s="2">
        <f t="shared" si="0"/>
        <v>33481.262620000001</v>
      </c>
      <c r="H170" s="2">
        <f t="shared" si="1"/>
        <v>0.49000000000523869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288254</v>
      </c>
      <c r="D173" s="1">
        <f>'PR-RAS'!E177</f>
        <v>334131.50999999995</v>
      </c>
      <c r="E173" s="1">
        <v>0</v>
      </c>
      <c r="F173" s="1">
        <v>0</v>
      </c>
      <c r="G173" s="2">
        <f t="shared" si="0"/>
        <v>164520.92743999997</v>
      </c>
      <c r="H173" s="2">
        <f t="shared" si="1"/>
        <v>0.49000000004889444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19410</v>
      </c>
      <c r="D174" s="1">
        <f>'PR-RAS'!E178</f>
        <v>42023.5</v>
      </c>
      <c r="E174" s="1">
        <v>0</v>
      </c>
      <c r="F174" s="1">
        <v>0</v>
      </c>
      <c r="G174" s="2">
        <f t="shared" si="0"/>
        <v>17898.060999999998</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103209</v>
      </c>
      <c r="D175" s="1">
        <f>'PR-RAS'!E179</f>
        <v>30759.25</v>
      </c>
      <c r="E175" s="1">
        <v>0</v>
      </c>
      <c r="F175" s="1">
        <v>0</v>
      </c>
      <c r="G175" s="2">
        <f t="shared" si="0"/>
        <v>28662.584999999999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21386</v>
      </c>
      <c r="D176" s="1">
        <f>'PR-RAS'!E180</f>
        <v>80619.539999999994</v>
      </c>
      <c r="E176" s="1">
        <v>0</v>
      </c>
      <c r="F176" s="1">
        <v>0</v>
      </c>
      <c r="G176" s="2">
        <f t="shared" si="0"/>
        <v>31959.388999999996</v>
      </c>
      <c r="H176" s="2">
        <f t="shared" si="1"/>
        <v>0.46000000000640284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37518</v>
      </c>
      <c r="D177" s="1">
        <f>'PR-RAS'!E181</f>
        <v>41245.050000000003</v>
      </c>
      <c r="E177" s="1">
        <v>0</v>
      </c>
      <c r="F177" s="1">
        <v>0</v>
      </c>
      <c r="G177" s="2">
        <f t="shared" si="0"/>
        <v>21121.425599999999</v>
      </c>
      <c r="H177" s="2">
        <f t="shared" si="1"/>
        <v>5.0000000002910383E-2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7362</v>
      </c>
      <c r="D179" s="1">
        <f>'PR-RAS'!E183</f>
        <v>22561.88</v>
      </c>
      <c r="E179" s="1">
        <v>0</v>
      </c>
      <c r="F179" s="1">
        <v>0</v>
      </c>
      <c r="G179" s="2">
        <f t="shared" si="0"/>
        <v>9342.4652800000003</v>
      </c>
      <c r="H179" s="2">
        <f t="shared" si="1"/>
        <v>0.11999999999898137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47182</v>
      </c>
      <c r="D180" s="1">
        <f>'PR-RAS'!E184</f>
        <v>62277.68</v>
      </c>
      <c r="E180" s="1">
        <v>0</v>
      </c>
      <c r="F180" s="1">
        <v>0</v>
      </c>
      <c r="G180" s="2">
        <f t="shared" si="0"/>
        <v>30740.987439999997</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17844</v>
      </c>
      <c r="D181" s="1">
        <f>'PR-RAS'!E185</f>
        <v>33987.11</v>
      </c>
      <c r="E181" s="1">
        <v>0</v>
      </c>
      <c r="F181" s="1">
        <v>0</v>
      </c>
      <c r="G181" s="2">
        <f t="shared" si="0"/>
        <v>15447.2796</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34343</v>
      </c>
      <c r="D182" s="1">
        <f>'PR-RAS'!E186</f>
        <v>20657.5</v>
      </c>
      <c r="E182" s="1">
        <v>0</v>
      </c>
      <c r="F182" s="1">
        <v>0</v>
      </c>
      <c r="G182" s="2">
        <f t="shared" si="0"/>
        <v>13694.098</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2060</v>
      </c>
      <c r="D183" s="1">
        <f>'PR-RAS'!E187</f>
        <v>0</v>
      </c>
      <c r="E183" s="1">
        <v>0</v>
      </c>
      <c r="F183" s="1">
        <v>0</v>
      </c>
      <c r="G183" s="2">
        <f t="shared" si="0"/>
        <v>374.92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16393</v>
      </c>
      <c r="D184" s="1">
        <f>'PR-RAS'!E188</f>
        <v>30866.48</v>
      </c>
      <c r="E184" s="1">
        <v>0</v>
      </c>
      <c r="F184" s="1">
        <v>0</v>
      </c>
      <c r="G184" s="2">
        <f t="shared" si="0"/>
        <v>14297.050679999998</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4320</v>
      </c>
      <c r="D187" s="1">
        <f>'PR-RAS'!E191</f>
        <v>6401.49</v>
      </c>
      <c r="E187" s="1">
        <v>0</v>
      </c>
      <c r="F187" s="1">
        <v>0</v>
      </c>
      <c r="G187" s="2">
        <f t="shared" si="0"/>
        <v>3184.87428</v>
      </c>
      <c r="H187" s="2">
        <f t="shared" si="1"/>
        <v>0.48999999999978172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4550</v>
      </c>
      <c r="D188" s="1">
        <f>'PR-RAS'!E192</f>
        <v>7250</v>
      </c>
      <c r="E188" s="1">
        <v>0</v>
      </c>
      <c r="F188" s="1">
        <v>0</v>
      </c>
      <c r="G188" s="2">
        <f t="shared" si="0"/>
        <v>3562.35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2498</v>
      </c>
      <c r="D189" s="1">
        <f>'PR-RAS'!E193</f>
        <v>4754.38</v>
      </c>
      <c r="E189" s="1">
        <v>0</v>
      </c>
      <c r="F189" s="1">
        <v>0</v>
      </c>
      <c r="G189" s="2">
        <f t="shared" si="0"/>
        <v>2257.27088</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8390.61</v>
      </c>
      <c r="E190" s="1">
        <v>0</v>
      </c>
      <c r="F190" s="1">
        <v>0</v>
      </c>
      <c r="G190" s="2">
        <f t="shared" si="0"/>
        <v>3171.6505800000004</v>
      </c>
      <c r="H190" s="2">
        <f t="shared" si="1"/>
        <v>0.38999999999941792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5025</v>
      </c>
      <c r="D191" s="1">
        <f>'PR-RAS'!E195</f>
        <v>4070</v>
      </c>
      <c r="E191" s="1">
        <v>0</v>
      </c>
      <c r="F191" s="1">
        <v>0</v>
      </c>
      <c r="G191" s="2">
        <f t="shared" si="0"/>
        <v>2501.35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4347</v>
      </c>
      <c r="D192" s="1">
        <f>'PR-RAS'!E196</f>
        <v>12529.92</v>
      </c>
      <c r="E192" s="1">
        <v>0</v>
      </c>
      <c r="F192" s="1">
        <v>0</v>
      </c>
      <c r="G192" s="2">
        <f t="shared" si="0"/>
        <v>5616.7064399999999</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4347</v>
      </c>
      <c r="D206" s="1">
        <f>'PR-RAS'!E210</f>
        <v>12529.92</v>
      </c>
      <c r="E206" s="1">
        <v>0</v>
      </c>
      <c r="F206" s="1">
        <v>0</v>
      </c>
      <c r="G206" s="2">
        <f t="shared" si="0"/>
        <v>6028.4021999999995</v>
      </c>
      <c r="H206" s="2">
        <f t="shared" si="1"/>
        <v>7.999999999992724E-2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4347</v>
      </c>
      <c r="D207" s="1">
        <f>'PR-RAS'!E211</f>
        <v>5318.33</v>
      </c>
      <c r="E207" s="1">
        <v>0</v>
      </c>
      <c r="F207" s="1">
        <v>0</v>
      </c>
      <c r="G207" s="2">
        <f t="shared" si="0"/>
        <v>3086.6339599999997</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7211.59</v>
      </c>
      <c r="E209" s="1">
        <v>0</v>
      </c>
      <c r="F209" s="1">
        <v>0</v>
      </c>
      <c r="G209" s="2">
        <f t="shared" si="0"/>
        <v>3000.02144</v>
      </c>
      <c r="H209" s="2">
        <f t="shared" si="1"/>
        <v>0.40999999999985448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18000</v>
      </c>
      <c r="D248" s="1">
        <f>'PR-RAS'!E252</f>
        <v>30500</v>
      </c>
      <c r="E248" s="1">
        <v>0</v>
      </c>
      <c r="F248" s="1">
        <v>0</v>
      </c>
      <c r="G248" s="2">
        <f t="shared" si="0"/>
        <v>19513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18000</v>
      </c>
      <c r="D255" s="1">
        <f>'PR-RAS'!E259</f>
        <v>30500</v>
      </c>
      <c r="E255" s="1">
        <v>0</v>
      </c>
      <c r="F255" s="1">
        <v>0</v>
      </c>
      <c r="G255" s="2">
        <f t="shared" si="0"/>
        <v>20066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18000</v>
      </c>
      <c r="D256" s="1">
        <f>'PR-RAS'!E260</f>
        <v>30500</v>
      </c>
      <c r="E256" s="1">
        <v>0</v>
      </c>
      <c r="F256" s="1">
        <v>0</v>
      </c>
      <c r="G256" s="2">
        <f t="shared" si="0"/>
        <v>20145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6065577</v>
      </c>
      <c r="D285" s="1">
        <f>'PR-RAS'!E289</f>
        <v>7923550.0599999996</v>
      </c>
      <c r="E285" s="1">
        <v>0</v>
      </c>
      <c r="F285" s="1">
        <v>0</v>
      </c>
      <c r="G285" s="2">
        <f t="shared" si="8"/>
        <v>6223200.3020799989</v>
      </c>
      <c r="H285" s="2">
        <f t="shared" si="9"/>
        <v>5.9999999590218067E-2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179354</v>
      </c>
      <c r="D286" s="1">
        <f>'PR-RAS'!E290</f>
        <v>817063.94000000041</v>
      </c>
      <c r="E286" s="1">
        <v>0</v>
      </c>
      <c r="F286" s="1">
        <v>0</v>
      </c>
      <c r="G286" s="2">
        <f t="shared" si="8"/>
        <v>516842.33580000018</v>
      </c>
      <c r="H286" s="2">
        <f t="shared" si="9"/>
        <v>5.9999999590218067E-2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202968</v>
      </c>
      <c r="D288" s="1">
        <f>'PR-RAS'!E292</f>
        <v>382321.83</v>
      </c>
      <c r="E288" s="1">
        <v>0</v>
      </c>
      <c r="F288" s="1">
        <v>0</v>
      </c>
      <c r="G288" s="2">
        <f t="shared" si="8"/>
        <v>277704.54641999997</v>
      </c>
      <c r="H288" s="2">
        <f t="shared" si="9"/>
        <v>0.16999999998370185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162891</v>
      </c>
      <c r="D345" s="1">
        <f>'PR-RAS'!E350</f>
        <v>364398.08999999997</v>
      </c>
      <c r="E345" s="1">
        <v>0</v>
      </c>
      <c r="F345" s="1">
        <v>0</v>
      </c>
      <c r="G345" s="2">
        <f t="shared" si="8"/>
        <v>306740.38991999993</v>
      </c>
      <c r="H345" s="2">
        <f t="shared" si="9"/>
        <v>8.999999996740371E-2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162891</v>
      </c>
      <c r="D358" s="1">
        <f>'PR-RAS'!E363</f>
        <v>364398.08999999997</v>
      </c>
      <c r="E358" s="1">
        <v>0</v>
      </c>
      <c r="F358" s="1">
        <v>0</v>
      </c>
      <c r="G358" s="2">
        <f t="shared" si="8"/>
        <v>318332.32325999998</v>
      </c>
      <c r="H358" s="2">
        <f t="shared" si="9"/>
        <v>8.999999996740371E-2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162891</v>
      </c>
      <c r="D364" s="1">
        <f>'PR-RAS'!E369</f>
        <v>364398.08999999997</v>
      </c>
      <c r="E364" s="1">
        <v>0</v>
      </c>
      <c r="F364" s="1">
        <v>0</v>
      </c>
      <c r="G364" s="2">
        <f t="shared" si="8"/>
        <v>323682.44633999997</v>
      </c>
      <c r="H364" s="2">
        <f t="shared" si="9"/>
        <v>8.999999996740371E-2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74126</v>
      </c>
      <c r="D365" s="1">
        <f>'PR-RAS'!E370</f>
        <v>34360.85</v>
      </c>
      <c r="E365" s="1">
        <v>0</v>
      </c>
      <c r="F365" s="1">
        <v>0</v>
      </c>
      <c r="G365" s="2">
        <f t="shared" si="8"/>
        <v>51996.5628</v>
      </c>
      <c r="H365" s="2">
        <f t="shared" si="9"/>
        <v>0.15000000000145519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62965</v>
      </c>
      <c r="D366" s="1">
        <f>'PR-RAS'!E371</f>
        <v>89288.5</v>
      </c>
      <c r="E366" s="1">
        <v>0</v>
      </c>
      <c r="F366" s="1">
        <v>0</v>
      </c>
      <c r="G366" s="2">
        <f t="shared" si="8"/>
        <v>88162.83</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6200</v>
      </c>
      <c r="D367" s="1">
        <f>'PR-RAS'!E372</f>
        <v>0</v>
      </c>
      <c r="E367" s="1">
        <v>0</v>
      </c>
      <c r="F367" s="1">
        <v>0</v>
      </c>
      <c r="G367" s="2">
        <f t="shared" si="8"/>
        <v>2269.1999999999998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7658</v>
      </c>
      <c r="E370" s="1">
        <v>0</v>
      </c>
      <c r="F370" s="1">
        <v>0</v>
      </c>
      <c r="G370" s="2">
        <f t="shared" si="8"/>
        <v>5651.6040000000003</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19600</v>
      </c>
      <c r="D371" s="1">
        <f>'PR-RAS'!E376</f>
        <v>233090.74</v>
      </c>
      <c r="E371" s="1">
        <v>0</v>
      </c>
      <c r="F371" s="1">
        <v>0</v>
      </c>
      <c r="G371" s="2">
        <f t="shared" si="8"/>
        <v>179739.1476</v>
      </c>
      <c r="H371" s="2">
        <f t="shared" si="9"/>
        <v>0.26000000000931323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162891</v>
      </c>
      <c r="D403" s="1">
        <f>'PR-RAS'!E408</f>
        <v>364398.08999999997</v>
      </c>
      <c r="E403" s="1">
        <v>0</v>
      </c>
      <c r="F403" s="1">
        <v>0</v>
      </c>
      <c r="G403" s="2">
        <f t="shared" si="8"/>
        <v>358458.24635999999</v>
      </c>
      <c r="H403" s="2">
        <f t="shared" si="9"/>
        <v>8.999999996740371E-2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144269</v>
      </c>
      <c r="D405" s="1">
        <f>'PR-RAS'!E410</f>
        <v>307159.78000000003</v>
      </c>
      <c r="E405" s="1">
        <v>0</v>
      </c>
      <c r="F405" s="1">
        <v>0</v>
      </c>
      <c r="G405" s="2">
        <f t="shared" si="8"/>
        <v>306469.77824000001</v>
      </c>
      <c r="H405" s="2">
        <f t="shared" si="9"/>
        <v>0.21999999997206032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23381</v>
      </c>
      <c r="D406" s="1">
        <f>'PR-RAS'!E411</f>
        <v>23380.639999999999</v>
      </c>
      <c r="E406" s="1">
        <v>0</v>
      </c>
      <c r="F406" s="1">
        <v>0</v>
      </c>
      <c r="G406" s="2">
        <f t="shared" si="8"/>
        <v>28407.6234</v>
      </c>
      <c r="H406" s="2">
        <f t="shared" si="9"/>
        <v>0.36000000000058208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6244931</v>
      </c>
      <c r="D407" s="1">
        <f>'PR-RAS'!E412</f>
        <v>8740614</v>
      </c>
      <c r="E407" s="1">
        <v>0</v>
      </c>
      <c r="F407" s="1">
        <v>0</v>
      </c>
      <c r="G407" s="2">
        <f t="shared" si="8"/>
        <v>9632820.5540000014</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6228468</v>
      </c>
      <c r="D408" s="1">
        <f>'PR-RAS'!E413</f>
        <v>8287948.1499999994</v>
      </c>
      <c r="E408" s="1">
        <v>0</v>
      </c>
      <c r="F408" s="1">
        <v>0</v>
      </c>
      <c r="G408" s="2">
        <f t="shared" si="8"/>
        <v>9281376.2700999975</v>
      </c>
      <c r="H408" s="2">
        <f t="shared" si="9"/>
        <v>0.14999999944120646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16463</v>
      </c>
      <c r="D409" s="1">
        <f>'PR-RAS'!E414</f>
        <v>452665.85000000056</v>
      </c>
      <c r="E409" s="1">
        <v>0</v>
      </c>
      <c r="F409" s="1">
        <v>0</v>
      </c>
      <c r="G409" s="2">
        <f t="shared" si="8"/>
        <v>376092.23760000046</v>
      </c>
      <c r="H409" s="2">
        <f t="shared" si="9"/>
        <v>0.14999999944120646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58699</v>
      </c>
      <c r="D411" s="1">
        <f>'PR-RAS'!E416</f>
        <v>75162.049999999988</v>
      </c>
      <c r="E411" s="1">
        <v>0</v>
      </c>
      <c r="F411" s="1">
        <v>0</v>
      </c>
      <c r="G411" s="2">
        <f t="shared" si="8"/>
        <v>85699.47099999999</v>
      </c>
      <c r="H411" s="2">
        <f t="shared" si="9"/>
        <v>4.9999999988358468E-2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23381</v>
      </c>
      <c r="D413" s="1">
        <f>'PR-RAS'!E418</f>
        <v>23380.639999999999</v>
      </c>
      <c r="E413" s="1">
        <v>0</v>
      </c>
      <c r="F413" s="1">
        <v>0</v>
      </c>
      <c r="G413" s="2">
        <f t="shared" si="8"/>
        <v>28898.619359999997</v>
      </c>
      <c r="H413" s="2">
        <f t="shared" si="9"/>
        <v>0.36000000000058208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6244931</v>
      </c>
      <c r="D633" s="1">
        <f>'PR-RAS'!E639</f>
        <v>8740614</v>
      </c>
      <c r="E633" s="1">
        <v>0</v>
      </c>
      <c r="F633" s="1">
        <v>0</v>
      </c>
      <c r="G633" s="2">
        <f t="shared" si="10"/>
        <v>14994932.488</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6228468</v>
      </c>
      <c r="D634" s="1">
        <f>'PR-RAS'!E640</f>
        <v>8287948.1499999994</v>
      </c>
      <c r="E634" s="1">
        <v>0</v>
      </c>
      <c r="F634" s="1">
        <v>0</v>
      </c>
      <c r="G634" s="2">
        <f t="shared" si="10"/>
        <v>14435162.601899998</v>
      </c>
      <c r="H634" s="2">
        <f t="shared" si="11"/>
        <v>0.14999999944120646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16463</v>
      </c>
      <c r="D635" s="1">
        <f>'PR-RAS'!E641</f>
        <v>452665.85000000056</v>
      </c>
      <c r="E635" s="1">
        <v>0</v>
      </c>
      <c r="F635" s="1">
        <v>0</v>
      </c>
      <c r="G635" s="2">
        <f t="shared" si="10"/>
        <v>584417.83980000077</v>
      </c>
      <c r="H635" s="2">
        <f t="shared" si="11"/>
        <v>0.14999999944120646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58699</v>
      </c>
      <c r="D637" s="1">
        <f>'PR-RAS'!E643</f>
        <v>75162.049999999988</v>
      </c>
      <c r="E637" s="1">
        <v>0</v>
      </c>
      <c r="F637" s="1">
        <v>0</v>
      </c>
      <c r="G637" s="2">
        <f t="shared" si="10"/>
        <v>132938.69159999999</v>
      </c>
      <c r="H637" s="2">
        <f t="shared" si="11"/>
        <v>4.9999999988358468E-2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75162</v>
      </c>
      <c r="D639" s="1">
        <f>'PR-RAS'!E645</f>
        <v>527827.90000000061</v>
      </c>
      <c r="E639" s="1">
        <v>0</v>
      </c>
      <c r="F639" s="1">
        <v>0</v>
      </c>
      <c r="G639" s="2">
        <f t="shared" si="10"/>
        <v>721461.75640000077</v>
      </c>
      <c r="H639" s="2">
        <f t="shared" si="11"/>
        <v>9.9999999394640326E-2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353720</v>
      </c>
      <c r="D641" s="1">
        <f>'PR-RAS'!E647</f>
        <v>353720.28</v>
      </c>
      <c r="E641" s="1">
        <v>0</v>
      </c>
      <c r="F641" s="1">
        <v>0</v>
      </c>
      <c r="G641" s="2">
        <f t="shared" si="10"/>
        <v>679142.75840000005</v>
      </c>
      <c r="H641" s="2">
        <f t="shared" si="11"/>
        <v>0.28000000002793968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1160020</v>
      </c>
      <c r="D642" s="1">
        <f>'PR-RAS'!E649</f>
        <v>1198421.94</v>
      </c>
      <c r="E642" s="1">
        <v>0</v>
      </c>
      <c r="F642" s="1">
        <v>0</v>
      </c>
      <c r="G642" s="2">
        <f t="shared" si="10"/>
        <v>2279949.7470800001</v>
      </c>
      <c r="H642" s="2">
        <f t="shared" si="11"/>
        <v>6.0000000055879354E-2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1375082</v>
      </c>
      <c r="D643" s="1">
        <f>'PR-RAS'!E650</f>
        <v>2493234.2400000002</v>
      </c>
      <c r="E643" s="1">
        <v>0</v>
      </c>
      <c r="F643" s="1">
        <v>0</v>
      </c>
      <c r="G643" s="2">
        <f t="shared" si="10"/>
        <v>4084115.4081600006</v>
      </c>
      <c r="H643" s="2">
        <f t="shared" si="11"/>
        <v>0.24000000022351742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1336680</v>
      </c>
      <c r="D644" s="1">
        <f>'PR-RAS'!E651</f>
        <v>2776013.36</v>
      </c>
      <c r="E644" s="1">
        <v>0</v>
      </c>
      <c r="F644" s="1">
        <v>0</v>
      </c>
      <c r="G644" s="2">
        <f t="shared" si="10"/>
        <v>4429438.4209599998</v>
      </c>
      <c r="H644" s="2">
        <f t="shared" si="11"/>
        <v>0.35999999986961484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1198422</v>
      </c>
      <c r="D645" s="1">
        <f>'PR-RAS'!E652</f>
        <v>915642.8200000003</v>
      </c>
      <c r="E645" s="1">
        <v>0</v>
      </c>
      <c r="F645" s="1">
        <v>0</v>
      </c>
      <c r="G645" s="2">
        <f t="shared" si="10"/>
        <v>1951131.7201600005</v>
      </c>
      <c r="H645" s="2">
        <f t="shared" si="11"/>
        <v>0.17999999970197678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53</v>
      </c>
      <c r="E647" s="1">
        <v>0</v>
      </c>
      <c r="F647" s="1">
        <v>0</v>
      </c>
      <c r="G647" s="2">
        <f t="shared" si="10"/>
        <v>101.422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42</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4979282</v>
      </c>
      <c r="D668" s="1">
        <f>'PR-RAS'!E675</f>
        <v>5832952.8499999996</v>
      </c>
      <c r="E668" s="1">
        <v>0</v>
      </c>
      <c r="F668" s="1">
        <v>0</v>
      </c>
      <c r="G668" s="2">
        <f t="shared" si="10"/>
        <v>11102340.195900001</v>
      </c>
      <c r="H668" s="2">
        <f t="shared" si="11"/>
        <v>0.15000000037252903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5208</v>
      </c>
      <c r="E670" s="1">
        <v>0</v>
      </c>
      <c r="F670" s="1">
        <v>0</v>
      </c>
      <c r="G670" s="2">
        <f t="shared" si="10"/>
        <v>6968.3040000000001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157467</v>
      </c>
      <c r="D687" s="1">
        <f>'PR-RAS'!E694</f>
        <v>908422.98</v>
      </c>
      <c r="E687" s="1">
        <v>0</v>
      </c>
      <c r="F687" s="1">
        <v>0</v>
      </c>
      <c r="G687" s="2">
        <f t="shared" si="10"/>
        <v>1354378.69056</v>
      </c>
      <c r="H687" s="2">
        <f t="shared" si="11"/>
        <v>2.0000000018626451E-2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9430</v>
      </c>
      <c r="D690" s="1">
        <f>'PR-RAS'!E697</f>
        <v>50720</v>
      </c>
      <c r="E690" s="1">
        <v>0</v>
      </c>
      <c r="F690" s="1">
        <v>0</v>
      </c>
      <c r="G690" s="2">
        <f t="shared" si="10"/>
        <v>76389.429999999993</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4120</v>
      </c>
      <c r="D703" s="1">
        <f>'PR-RAS'!E710</f>
        <v>2220</v>
      </c>
      <c r="E703" s="1">
        <v>0</v>
      </c>
      <c r="F703" s="1">
        <v>0</v>
      </c>
      <c r="G703" s="2">
        <f t="shared" si="10"/>
        <v>6009.12</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133</v>
      </c>
      <c r="D710" s="1">
        <f>'PR-RAS'!E717</f>
        <v>36913.599999999999</v>
      </c>
      <c r="E710" s="1">
        <v>0</v>
      </c>
      <c r="F710" s="1">
        <v>0</v>
      </c>
      <c r="G710" s="2">
        <f t="shared" si="10"/>
        <v>52437.781799999997</v>
      </c>
      <c r="H710" s="2">
        <f t="shared" si="11"/>
        <v>0.40000000000145519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116400</v>
      </c>
      <c r="D711" s="1">
        <f>'PR-RAS'!E718</f>
        <v>177595.47</v>
      </c>
      <c r="E711" s="1">
        <v>0</v>
      </c>
      <c r="F711" s="1">
        <v>0</v>
      </c>
      <c r="G711" s="2">
        <f t="shared" si="10"/>
        <v>334829.5674</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22561.88</v>
      </c>
      <c r="E713" s="1">
        <v>0</v>
      </c>
      <c r="F713" s="1">
        <v>0</v>
      </c>
      <c r="G713" s="2">
        <f t="shared" si="10"/>
        <v>32128.117119999999</v>
      </c>
      <c r="H713" s="2">
        <f t="shared" si="11"/>
        <v>0.11999999999898137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6713</v>
      </c>
      <c r="D715" s="1">
        <f>'PR-RAS'!E722</f>
        <v>52434.49</v>
      </c>
      <c r="E715" s="1">
        <v>0</v>
      </c>
      <c r="F715" s="1">
        <v>0</v>
      </c>
      <c r="G715" s="2">
        <f t="shared" si="10"/>
        <v>79669.533719999992</v>
      </c>
      <c r="H715" s="2">
        <f t="shared" si="11"/>
        <v>0.48999999999796273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18000</v>
      </c>
      <c r="D809" s="1">
        <f>'PR-RAS'!E816</f>
        <v>30500</v>
      </c>
      <c r="E809" s="1">
        <v>0</v>
      </c>
      <c r="F809" s="1">
        <v>0</v>
      </c>
      <c r="G809" s="2">
        <f t="shared" si="10"/>
        <v>63832.000000000007</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3326650</v>
      </c>
      <c r="D984" s="6">
        <f>BILANCA!E6</f>
        <v>14146908.159999998</v>
      </c>
      <c r="E984" s="6">
        <v>0</v>
      </c>
      <c r="F984" s="6">
        <v>0</v>
      </c>
      <c r="G984" s="7">
        <f t="shared" ref="G984:G1241" si="22">B984/1000*C984+B984/500*D984</f>
        <v>31620.46632</v>
      </c>
      <c r="H984" s="7">
        <f t="shared" si="19"/>
        <v>0.15999999828636646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1747843</v>
      </c>
      <c r="D985" s="1">
        <f>BILANCA!E7</f>
        <v>12845765.019999998</v>
      </c>
      <c r="E985" s="1">
        <v>0</v>
      </c>
      <c r="F985" s="1">
        <v>0</v>
      </c>
      <c r="G985" s="2">
        <f t="shared" si="22"/>
        <v>54878.74607999999</v>
      </c>
      <c r="H985" s="2">
        <f t="shared" si="19"/>
        <v>1.9999997690320015E-2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3922288.61</v>
      </c>
      <c r="E986" s="1">
        <v>0</v>
      </c>
      <c r="F986" s="1">
        <v>0</v>
      </c>
      <c r="G986" s="2">
        <f t="shared" si="22"/>
        <v>23533.731660000001</v>
      </c>
      <c r="H986" s="2">
        <f t="shared" si="19"/>
        <v>0.39000000013038516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3922288.61</v>
      </c>
      <c r="E987" s="1">
        <v>0</v>
      </c>
      <c r="F987" s="1">
        <v>0</v>
      </c>
      <c r="G987" s="2">
        <f t="shared" si="22"/>
        <v>31378.30888</v>
      </c>
      <c r="H987" s="2">
        <f t="shared" si="19"/>
        <v>0.39000000013038516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1252301</v>
      </c>
      <c r="D990" s="1">
        <f>BILANCA!E12</f>
        <v>8427934.8099999987</v>
      </c>
      <c r="E990" s="1">
        <v>0</v>
      </c>
      <c r="F990" s="1">
        <v>0</v>
      </c>
      <c r="G990" s="2">
        <f t="shared" si="22"/>
        <v>126757.19433999999</v>
      </c>
      <c r="H990" s="2">
        <f t="shared" si="19"/>
        <v>0.19000000134110451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434822</v>
      </c>
      <c r="D991" s="1">
        <f>BILANCA!E13</f>
        <v>7499802.6699999999</v>
      </c>
      <c r="E991" s="1">
        <v>0</v>
      </c>
      <c r="F991" s="1">
        <v>0</v>
      </c>
      <c r="G991" s="2">
        <f t="shared" si="22"/>
        <v>123475.41872</v>
      </c>
      <c r="H991" s="2">
        <f t="shared" si="19"/>
        <v>0.33000000007450581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746644.99</v>
      </c>
      <c r="E992" s="1">
        <v>0</v>
      </c>
      <c r="F992" s="1">
        <v>0</v>
      </c>
      <c r="G992" s="2">
        <f t="shared" si="22"/>
        <v>13439.60982</v>
      </c>
      <c r="H992" s="2">
        <f t="shared" si="19"/>
        <v>1.0000000009313226E-2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746645</v>
      </c>
      <c r="D993" s="1">
        <f>BILANCA!E15</f>
        <v>7074314.1299999999</v>
      </c>
      <c r="E993" s="1">
        <v>0</v>
      </c>
      <c r="F993" s="1">
        <v>0</v>
      </c>
      <c r="G993" s="2">
        <f t="shared" si="22"/>
        <v>148952.73260000002</v>
      </c>
      <c r="H993" s="2">
        <f t="shared" si="19"/>
        <v>0.12999999988824129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311823</v>
      </c>
      <c r="D996" s="1">
        <f>BILANCA!E18</f>
        <v>321156.45</v>
      </c>
      <c r="E996" s="1">
        <v>0</v>
      </c>
      <c r="F996" s="1">
        <v>0</v>
      </c>
      <c r="G996" s="2">
        <f t="shared" si="22"/>
        <v>12403.7667</v>
      </c>
      <c r="H996" s="2">
        <f t="shared" si="19"/>
        <v>0.45000000001164153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745393</v>
      </c>
      <c r="D997" s="1">
        <f>BILANCA!E19</f>
        <v>856045.92999999993</v>
      </c>
      <c r="E997" s="1">
        <v>0</v>
      </c>
      <c r="F997" s="1">
        <v>0</v>
      </c>
      <c r="G997" s="2">
        <f t="shared" si="22"/>
        <v>34404.788039999999</v>
      </c>
      <c r="H997" s="2">
        <f t="shared" si="19"/>
        <v>7.000000006519258E-2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999715</v>
      </c>
      <c r="D998" s="1">
        <f>BILANCA!E20</f>
        <v>955003.53</v>
      </c>
      <c r="E998" s="1">
        <v>0</v>
      </c>
      <c r="F998" s="1">
        <v>0</v>
      </c>
      <c r="G998" s="2">
        <f t="shared" si="22"/>
        <v>43645.830900000001</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19971</v>
      </c>
      <c r="D999" s="1">
        <f>BILANCA!E21</f>
        <v>26539.96</v>
      </c>
      <c r="E999" s="1">
        <v>0</v>
      </c>
      <c r="F999" s="1">
        <v>0</v>
      </c>
      <c r="G999" s="2">
        <f t="shared" si="22"/>
        <v>1168.8147200000001</v>
      </c>
      <c r="H999" s="2">
        <f t="shared" si="19"/>
        <v>4.0000000000873115E-2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201291</v>
      </c>
      <c r="D1000" s="1">
        <f>BILANCA!E22</f>
        <v>201290.99</v>
      </c>
      <c r="E1000" s="1">
        <v>0</v>
      </c>
      <c r="F1000" s="1">
        <v>0</v>
      </c>
      <c r="G1000" s="2">
        <f t="shared" si="22"/>
        <v>10265.84066</v>
      </c>
      <c r="H1000" s="2">
        <f t="shared" si="19"/>
        <v>1.0000000009313226E-2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105246</v>
      </c>
      <c r="D1002" s="1">
        <f>BILANCA!E24</f>
        <v>105245.52</v>
      </c>
      <c r="E1002" s="1">
        <v>0</v>
      </c>
      <c r="F1002" s="1">
        <v>0</v>
      </c>
      <c r="G1002" s="2">
        <f t="shared" si="22"/>
        <v>5999.0037599999996</v>
      </c>
      <c r="H1002" s="2">
        <f t="shared" si="19"/>
        <v>0.47999999999592546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2916</v>
      </c>
      <c r="D1003" s="1">
        <f>BILANCA!E25</f>
        <v>10573.88</v>
      </c>
      <c r="E1003" s="1">
        <v>0</v>
      </c>
      <c r="F1003" s="1">
        <v>0</v>
      </c>
      <c r="G1003" s="2">
        <f t="shared" si="22"/>
        <v>481.27519999999998</v>
      </c>
      <c r="H1003" s="2">
        <f t="shared" si="19"/>
        <v>0.12000000000080036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563993</v>
      </c>
      <c r="D1004" s="1">
        <f>BILANCA!E26</f>
        <v>779660.12</v>
      </c>
      <c r="E1004" s="1">
        <v>0</v>
      </c>
      <c r="F1004" s="1">
        <v>0</v>
      </c>
      <c r="G1004" s="2">
        <f t="shared" si="22"/>
        <v>44589.57804</v>
      </c>
      <c r="H1004" s="2">
        <f t="shared" si="19"/>
        <v>0.11999999999534339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1147739</v>
      </c>
      <c r="D1006" s="1">
        <f>BILANCA!E28</f>
        <v>1222268.07</v>
      </c>
      <c r="E1006" s="1">
        <v>0</v>
      </c>
      <c r="F1006" s="1">
        <v>0</v>
      </c>
      <c r="G1006" s="2">
        <f t="shared" si="22"/>
        <v>82622.328219999996</v>
      </c>
      <c r="H1006" s="2">
        <f t="shared" si="19"/>
        <v>7.000000006519258E-2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26086</v>
      </c>
      <c r="D1013" s="1">
        <f>BILANCA!E35</f>
        <v>26086.21</v>
      </c>
      <c r="E1013" s="1">
        <v>0</v>
      </c>
      <c r="F1013" s="1">
        <v>0</v>
      </c>
      <c r="G1013" s="2">
        <f t="shared" si="22"/>
        <v>2347.7525999999998</v>
      </c>
      <c r="H1013" s="2">
        <f t="shared" si="19"/>
        <v>0.20999999999912689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26086</v>
      </c>
      <c r="D1014" s="1">
        <f>BILANCA!E36</f>
        <v>26086.21</v>
      </c>
      <c r="E1014" s="1">
        <v>0</v>
      </c>
      <c r="F1014" s="1">
        <v>0</v>
      </c>
      <c r="G1014" s="2">
        <f t="shared" si="22"/>
        <v>2426.0110199999999</v>
      </c>
      <c r="H1014" s="2">
        <f t="shared" si="19"/>
        <v>0.20999999999912689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46000</v>
      </c>
      <c r="D1023" s="1">
        <f>BILANCA!E45</f>
        <v>46000</v>
      </c>
      <c r="E1023" s="1">
        <v>0</v>
      </c>
      <c r="F1023" s="1">
        <v>0</v>
      </c>
      <c r="G1023" s="2">
        <f t="shared" si="22"/>
        <v>5520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46000</v>
      </c>
      <c r="D1025" s="1">
        <f>BILANCA!E47</f>
        <v>46000</v>
      </c>
      <c r="E1025" s="1">
        <v>0</v>
      </c>
      <c r="F1025" s="1">
        <v>0</v>
      </c>
      <c r="G1025" s="2">
        <f t="shared" si="22"/>
        <v>5796.0000000000009</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19782</v>
      </c>
      <c r="D1032" s="1">
        <f>BILANCA!E54</f>
        <v>117786.9</v>
      </c>
      <c r="E1032" s="1">
        <v>0</v>
      </c>
      <c r="F1032" s="1">
        <v>0</v>
      </c>
      <c r="G1032" s="2">
        <f t="shared" si="22"/>
        <v>12512.4342</v>
      </c>
      <c r="H1032" s="2">
        <f t="shared" si="19"/>
        <v>0.10000000000582077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19782</v>
      </c>
      <c r="D1033" s="1">
        <f>BILANCA!E55</f>
        <v>117786.9</v>
      </c>
      <c r="E1033" s="1">
        <v>0</v>
      </c>
      <c r="F1033" s="1">
        <v>0</v>
      </c>
      <c r="G1033" s="2">
        <f t="shared" si="22"/>
        <v>12767.79</v>
      </c>
      <c r="H1033" s="2">
        <f t="shared" si="19"/>
        <v>0.10000000000582077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495542</v>
      </c>
      <c r="D1034" s="1">
        <f>BILANCA!E56</f>
        <v>495541.6</v>
      </c>
      <c r="E1034" s="1">
        <v>0</v>
      </c>
      <c r="F1034" s="1">
        <v>0</v>
      </c>
      <c r="G1034" s="2">
        <f t="shared" si="22"/>
        <v>75817.88519999999</v>
      </c>
      <c r="H1034" s="2">
        <f t="shared" si="19"/>
        <v>0.40000000002328306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495542</v>
      </c>
      <c r="D1035" s="1">
        <f>BILANCA!E57</f>
        <v>495541.6</v>
      </c>
      <c r="E1035" s="1">
        <v>0</v>
      </c>
      <c r="F1035" s="1">
        <v>0</v>
      </c>
      <c r="G1035" s="2">
        <f t="shared" si="22"/>
        <v>77304.510399999999</v>
      </c>
      <c r="H1035" s="2">
        <f t="shared" si="19"/>
        <v>0.40000000002328306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1578807</v>
      </c>
      <c r="D1046" s="1">
        <f>BILANCA!E68</f>
        <v>1301143.1400000001</v>
      </c>
      <c r="E1046" s="1">
        <v>0</v>
      </c>
      <c r="F1046" s="1">
        <v>0</v>
      </c>
      <c r="G1046" s="2">
        <f t="shared" si="22"/>
        <v>263408.87664000003</v>
      </c>
      <c r="H1046" s="2">
        <f t="shared" si="19"/>
        <v>0.14000000013038516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1198422</v>
      </c>
      <c r="D1047" s="1">
        <f>BILANCA!E69</f>
        <v>915642.82000000007</v>
      </c>
      <c r="E1047" s="1">
        <v>0</v>
      </c>
      <c r="F1047" s="1">
        <v>0</v>
      </c>
      <c r="G1047" s="2">
        <f t="shared" si="22"/>
        <v>193901.28896000001</v>
      </c>
      <c r="H1047" s="2">
        <f t="shared" si="19"/>
        <v>0.17999999993480742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1198422</v>
      </c>
      <c r="D1048" s="1">
        <f>BILANCA!E70</f>
        <v>915642.82000000007</v>
      </c>
      <c r="E1048" s="1">
        <v>0</v>
      </c>
      <c r="F1048" s="1">
        <v>0</v>
      </c>
      <c r="G1048" s="2">
        <f t="shared" si="22"/>
        <v>196930.99660000001</v>
      </c>
      <c r="H1048" s="2">
        <f t="shared" si="19"/>
        <v>0.17999999993480742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301113</v>
      </c>
      <c r="D1049" s="1">
        <f>BILANCA!E71</f>
        <v>493676.79</v>
      </c>
      <c r="E1049" s="1">
        <v>0</v>
      </c>
      <c r="F1049" s="1">
        <v>0</v>
      </c>
      <c r="G1049" s="2">
        <f t="shared" si="22"/>
        <v>85038.794280000002</v>
      </c>
      <c r="H1049" s="2">
        <f t="shared" si="19"/>
        <v>0.21000000002095476</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897309</v>
      </c>
      <c r="D1050" s="1">
        <f>BILANCA!E72</f>
        <v>421966.03</v>
      </c>
      <c r="E1050" s="1">
        <v>0</v>
      </c>
      <c r="F1050" s="1">
        <v>0</v>
      </c>
      <c r="G1050" s="2">
        <f t="shared" si="22"/>
        <v>116663.15102000002</v>
      </c>
      <c r="H1050" s="2">
        <f t="shared" si="19"/>
        <v>3.0000000027939677E-2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6300</v>
      </c>
      <c r="D1124" s="1">
        <f>BILANCA!E146</f>
        <v>11415.4</v>
      </c>
      <c r="E1124" s="1">
        <v>0</v>
      </c>
      <c r="F1124" s="1">
        <v>0</v>
      </c>
      <c r="G1124" s="2">
        <f t="shared" si="22"/>
        <v>4107.4427999999998</v>
      </c>
      <c r="H1124" s="2">
        <f t="shared" si="23"/>
        <v>0.3999999999996362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6300</v>
      </c>
      <c r="D1138" s="1">
        <f>BILANCA!E160</f>
        <v>11415.4</v>
      </c>
      <c r="E1138" s="1">
        <v>0</v>
      </c>
      <c r="F1138" s="1">
        <v>0</v>
      </c>
      <c r="G1138" s="2">
        <f t="shared" si="22"/>
        <v>4515.2739999999994</v>
      </c>
      <c r="H1138" s="2">
        <f t="shared" si="23"/>
        <v>0.3999999999996362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20365</v>
      </c>
      <c r="D1142" s="1">
        <f>BILANCA!E164</f>
        <v>20364.64</v>
      </c>
      <c r="E1142" s="1">
        <v>0</v>
      </c>
      <c r="F1142" s="1">
        <v>0</v>
      </c>
      <c r="G1142" s="2">
        <f t="shared" si="22"/>
        <v>9713.9905199999994</v>
      </c>
      <c r="H1142" s="2">
        <f t="shared" si="23"/>
        <v>0.36000000000058208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20365</v>
      </c>
      <c r="D1144" s="1">
        <f>BILANCA!E166</f>
        <v>20364.64</v>
      </c>
      <c r="E1144" s="1">
        <v>0</v>
      </c>
      <c r="F1144" s="1">
        <v>0</v>
      </c>
      <c r="G1144" s="2">
        <f t="shared" si="22"/>
        <v>9836.1790799999999</v>
      </c>
      <c r="H1144" s="2">
        <f t="shared" si="23"/>
        <v>0.36000000000058208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353720</v>
      </c>
      <c r="D1148" s="1">
        <f>BILANCA!E170</f>
        <v>353720.28</v>
      </c>
      <c r="E1148" s="1">
        <v>0</v>
      </c>
      <c r="F1148" s="1">
        <v>0</v>
      </c>
      <c r="G1148" s="2">
        <f t="shared" si="22"/>
        <v>175091.49240000002</v>
      </c>
      <c r="H1148" s="2">
        <f t="shared" si="23"/>
        <v>0.28000000002793968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353720</v>
      </c>
      <c r="D1151" s="1">
        <f>BILANCA!E173</f>
        <v>353720.28</v>
      </c>
      <c r="E1151" s="1">
        <v>0</v>
      </c>
      <c r="F1151" s="1">
        <v>0</v>
      </c>
      <c r="G1151" s="2">
        <f t="shared" si="22"/>
        <v>178274.97408000001</v>
      </c>
      <c r="H1151" s="2">
        <f t="shared" si="23"/>
        <v>0.28000000002793968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3326650</v>
      </c>
      <c r="D1152" s="1">
        <f>BILANCA!E175</f>
        <v>14146908.16</v>
      </c>
      <c r="E1152" s="1">
        <v>0</v>
      </c>
      <c r="F1152" s="1">
        <v>0</v>
      </c>
      <c r="G1152" s="2">
        <f t="shared" si="22"/>
        <v>5343858.8080800008</v>
      </c>
      <c r="H1152" s="2">
        <f t="shared" si="23"/>
        <v>0.16000000014901161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1512779</v>
      </c>
      <c r="D1153" s="1">
        <f>BILANCA!E176</f>
        <v>782448.37</v>
      </c>
      <c r="E1153" s="1">
        <v>0</v>
      </c>
      <c r="F1153" s="1">
        <v>0</v>
      </c>
      <c r="G1153" s="2">
        <f t="shared" si="22"/>
        <v>523204.87580000004</v>
      </c>
      <c r="H1153" s="2">
        <f t="shared" si="23"/>
        <v>0.36999999999534339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1482539</v>
      </c>
      <c r="D1154" s="1">
        <f>BILANCA!E177</f>
        <v>782448.37</v>
      </c>
      <c r="E1154" s="1">
        <v>0</v>
      </c>
      <c r="F1154" s="1">
        <v>0</v>
      </c>
      <c r="G1154" s="2">
        <f t="shared" si="22"/>
        <v>521111.51154000009</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429324</v>
      </c>
      <c r="D1155" s="1">
        <f>BILANCA!E178</f>
        <v>479464.22</v>
      </c>
      <c r="E1155" s="1">
        <v>0</v>
      </c>
      <c r="F1155" s="1">
        <v>0</v>
      </c>
      <c r="G1155" s="2">
        <f t="shared" si="22"/>
        <v>238779.41967999999</v>
      </c>
      <c r="H1155" s="2">
        <f t="shared" si="23"/>
        <v>0.21999999997206032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248924</v>
      </c>
      <c r="D1156" s="1">
        <f>BILANCA!E179</f>
        <v>299786.3</v>
      </c>
      <c r="E1156" s="1">
        <v>0</v>
      </c>
      <c r="F1156" s="1">
        <v>0</v>
      </c>
      <c r="G1156" s="2">
        <f t="shared" si="22"/>
        <v>146789.9118</v>
      </c>
      <c r="H1156" s="2">
        <f t="shared" si="23"/>
        <v>0.29999999998835847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526</v>
      </c>
      <c r="D1157" s="1">
        <f>BILANCA!E180</f>
        <v>1110.6099999999999</v>
      </c>
      <c r="E1157" s="1">
        <v>0</v>
      </c>
      <c r="F1157" s="1">
        <v>0</v>
      </c>
      <c r="G1157" s="2">
        <f t="shared" si="22"/>
        <v>478.01627999999994</v>
      </c>
      <c r="H1157" s="2">
        <f t="shared" si="23"/>
        <v>0.39000000000010004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526</v>
      </c>
      <c r="D1160" s="1">
        <f>BILANCA!E183</f>
        <v>1110.6099999999999</v>
      </c>
      <c r="E1160" s="1">
        <v>0</v>
      </c>
      <c r="F1160" s="1">
        <v>0</v>
      </c>
      <c r="G1160" s="2">
        <f t="shared" si="22"/>
        <v>486.25793999999991</v>
      </c>
      <c r="H1160" s="2">
        <f t="shared" si="23"/>
        <v>0.39000000000010004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803765</v>
      </c>
      <c r="D1165" s="1">
        <f>BILANCA!E188</f>
        <v>2087.2399999999998</v>
      </c>
      <c r="E1165" s="1">
        <v>0</v>
      </c>
      <c r="F1165" s="1">
        <v>0</v>
      </c>
      <c r="G1165" s="2">
        <f t="shared" si="22"/>
        <v>147044.98536000002</v>
      </c>
      <c r="H1165" s="2">
        <f t="shared" si="23"/>
        <v>0.23999999999978172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30240</v>
      </c>
      <c r="D1166" s="1">
        <f>BILANCA!E189</f>
        <v>0</v>
      </c>
      <c r="E1166" s="1">
        <v>0</v>
      </c>
      <c r="F1166" s="1">
        <v>0</v>
      </c>
      <c r="G1166" s="2">
        <f t="shared" si="22"/>
        <v>5533.92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1813871</v>
      </c>
      <c r="D1214" s="1">
        <f>BILANCA!E237</f>
        <v>13364459.790000001</v>
      </c>
      <c r="E1214" s="1">
        <v>0</v>
      </c>
      <c r="F1214" s="1">
        <v>0</v>
      </c>
      <c r="G1214" s="2">
        <f t="shared" si="22"/>
        <v>6593384.6239800015</v>
      </c>
      <c r="H1214" s="2">
        <f t="shared" si="23"/>
        <v>0.20999999903142452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1715328</v>
      </c>
      <c r="D1215" s="1">
        <f>BILANCA!E238</f>
        <v>12813251.25</v>
      </c>
      <c r="E1215" s="1">
        <v>0</v>
      </c>
      <c r="F1215" s="1">
        <v>0</v>
      </c>
      <c r="G1215" s="2">
        <f t="shared" si="22"/>
        <v>6343304.676</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1715328</v>
      </c>
      <c r="D1216" s="1">
        <f>BILANCA!E239</f>
        <v>12813251.25</v>
      </c>
      <c r="E1216" s="1">
        <v>0</v>
      </c>
      <c r="F1216" s="1">
        <v>0</v>
      </c>
      <c r="G1216" s="2">
        <f t="shared" si="22"/>
        <v>6370646.5065000001</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1024791</v>
      </c>
      <c r="D1217" s="1">
        <f>BILANCA!E240</f>
        <v>970826.37</v>
      </c>
      <c r="E1217" s="1">
        <v>0</v>
      </c>
      <c r="F1217" s="1">
        <v>0</v>
      </c>
      <c r="G1217" s="2">
        <f t="shared" si="22"/>
        <v>694147.83516000002</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690537</v>
      </c>
      <c r="D1218" s="1">
        <f>BILANCA!E241</f>
        <v>11842424.880000001</v>
      </c>
      <c r="E1218" s="1">
        <v>0</v>
      </c>
      <c r="F1218" s="1">
        <v>0</v>
      </c>
      <c r="G1218" s="2">
        <f t="shared" si="22"/>
        <v>5728215.8886000002</v>
      </c>
      <c r="H1218" s="2">
        <f t="shared" si="23"/>
        <v>0.11999999918043613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75162</v>
      </c>
      <c r="D1222" s="1">
        <f>BILANCA!E245</f>
        <v>527827.9</v>
      </c>
      <c r="E1222" s="1">
        <v>0</v>
      </c>
      <c r="F1222" s="1">
        <v>0</v>
      </c>
      <c r="G1222" s="2">
        <f t="shared" si="22"/>
        <v>270265.45420000004</v>
      </c>
      <c r="H1222" s="2">
        <f t="shared" si="23"/>
        <v>9.9999999976716936E-2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382322</v>
      </c>
      <c r="D1223" s="1">
        <f>BILANCA!E246</f>
        <v>527827.9</v>
      </c>
      <c r="E1223" s="1">
        <v>0</v>
      </c>
      <c r="F1223" s="1">
        <v>0</v>
      </c>
      <c r="G1223" s="2">
        <f t="shared" si="22"/>
        <v>345114.67200000002</v>
      </c>
      <c r="H1223" s="2">
        <f t="shared" si="23"/>
        <v>9.9999999976716936E-2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382322</v>
      </c>
      <c r="D1224" s="1">
        <f>BILANCA!E247</f>
        <v>527827.9</v>
      </c>
      <c r="E1224" s="1">
        <v>0</v>
      </c>
      <c r="F1224" s="1">
        <v>0</v>
      </c>
      <c r="G1224" s="2">
        <f t="shared" si="22"/>
        <v>346552.64980000001</v>
      </c>
      <c r="H1224" s="2">
        <f t="shared" si="23"/>
        <v>9.9999999976716936E-2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307160</v>
      </c>
      <c r="D1227" s="1">
        <f>BILANCA!E250</f>
        <v>0</v>
      </c>
      <c r="E1227" s="1">
        <v>0</v>
      </c>
      <c r="F1227" s="1">
        <v>0</v>
      </c>
      <c r="G1227" s="2">
        <f t="shared" si="22"/>
        <v>74947.039999999994</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307160</v>
      </c>
      <c r="D1229" s="1">
        <f>BILANCA!E252</f>
        <v>0</v>
      </c>
      <c r="E1229" s="1">
        <v>0</v>
      </c>
      <c r="F1229" s="1">
        <v>0</v>
      </c>
      <c r="G1229" s="2">
        <f t="shared" si="22"/>
        <v>75561.36</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23381</v>
      </c>
      <c r="D1233" s="1">
        <f>BILANCA!E256</f>
        <v>23380.639999999999</v>
      </c>
      <c r="E1233" s="1">
        <v>0</v>
      </c>
      <c r="F1233" s="1">
        <v>0</v>
      </c>
      <c r="G1233" s="2">
        <f t="shared" si="22"/>
        <v>17535.57</v>
      </c>
      <c r="H1233" s="2">
        <f t="shared" si="23"/>
        <v>0.36000000000058208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99656</v>
      </c>
      <c r="D1236" s="1">
        <f>BILANCA!E259</f>
        <v>99655.74</v>
      </c>
      <c r="E1236" s="1">
        <v>0</v>
      </c>
      <c r="F1236" s="1">
        <v>0</v>
      </c>
      <c r="G1236" s="2">
        <f t="shared" si="22"/>
        <v>75638.772440000001</v>
      </c>
      <c r="H1236" s="2">
        <f t="shared" si="23"/>
        <v>0.25999999999476131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99656</v>
      </c>
      <c r="D1237" s="1">
        <f>BILANCA!E260</f>
        <v>99655.74</v>
      </c>
      <c r="E1237" s="1">
        <v>0</v>
      </c>
      <c r="F1237" s="1">
        <v>0</v>
      </c>
      <c r="G1237" s="2">
        <f t="shared" si="22"/>
        <v>75937.739920000007</v>
      </c>
      <c r="H1237" s="2">
        <f t="shared" si="23"/>
        <v>0.25999999999476131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6300</v>
      </c>
      <c r="D1240" s="1">
        <f>BILANCA!E264</f>
        <v>11415.4</v>
      </c>
      <c r="E1240" s="1">
        <v>0</v>
      </c>
      <c r="F1240" s="1">
        <v>0</v>
      </c>
      <c r="G1240" s="2">
        <f t="shared" si="22"/>
        <v>7486.6156000000001</v>
      </c>
      <c r="H1240" s="2">
        <f t="shared" si="23"/>
        <v>0.3999999999996362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20365</v>
      </c>
      <c r="D1242" s="1">
        <f>BILANCA!E266</f>
        <v>20364.64</v>
      </c>
      <c r="E1242" s="1">
        <v>0</v>
      </c>
      <c r="F1242" s="1">
        <v>0</v>
      </c>
      <c r="G1242" s="2">
        <f t="shared" ref="G1242:G1479" si="24">B1242/1000*C1242+B1242/500*D1242</f>
        <v>15823.418519999999</v>
      </c>
      <c r="H1242" s="2">
        <f t="shared" si="23"/>
        <v>0.36000000000058208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1482539</v>
      </c>
      <c r="D1263" s="1">
        <f>BILANCA!E287</f>
        <v>782448.37</v>
      </c>
      <c r="E1263" s="1">
        <v>0</v>
      </c>
      <c r="F1263" s="1">
        <v>0</v>
      </c>
      <c r="G1263" s="2">
        <f t="shared" si="24"/>
        <v>853282.00720000011</v>
      </c>
      <c r="H1263" s="2">
        <f t="shared" si="23"/>
        <v>0.36999999999534339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30240</v>
      </c>
      <c r="D1265" s="1">
        <f>BILANCA!E289</f>
        <v>0</v>
      </c>
      <c r="E1265" s="1">
        <v>0</v>
      </c>
      <c r="F1265" s="1">
        <v>0</v>
      </c>
      <c r="G1265" s="2">
        <f t="shared" si="24"/>
        <v>8527.6799999999985</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2490</v>
      </c>
      <c r="D1271" s="1">
        <f>BILANCA!E295</f>
        <v>2490</v>
      </c>
      <c r="E1271" s="1">
        <v>0</v>
      </c>
      <c r="F1271" s="1">
        <v>0</v>
      </c>
      <c r="G1271" s="2">
        <f t="shared" si="24"/>
        <v>2151.3599999999997</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806255</v>
      </c>
      <c r="D1277" s="1">
        <f>BILANCA!E301</f>
        <v>4577.24</v>
      </c>
      <c r="E1277" s="1">
        <v>0</v>
      </c>
      <c r="F1277" s="1">
        <v>0</v>
      </c>
      <c r="G1277" s="2">
        <f t="shared" si="24"/>
        <v>239730.38712</v>
      </c>
      <c r="H1277" s="2">
        <f t="shared" si="23"/>
        <v>0.23999999999978172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6228468</v>
      </c>
      <c r="D1408" s="1">
        <f>'RAS-funkcijski'!E114</f>
        <v>8287948.1500000004</v>
      </c>
      <c r="E1408" s="1">
        <v>0</v>
      </c>
      <c r="F1408" s="1">
        <v>0</v>
      </c>
      <c r="G1408" s="2">
        <f t="shared" si="24"/>
        <v>2508480.0729999999</v>
      </c>
      <c r="H1408" s="2">
        <f t="shared" si="27"/>
        <v>0.15000000037252903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4984583</v>
      </c>
      <c r="D1412" s="1">
        <f>'RAS-funkcijski'!E118</f>
        <v>8287948.1500000004</v>
      </c>
      <c r="E1412" s="1">
        <v>0</v>
      </c>
      <c r="F1412" s="1">
        <v>0</v>
      </c>
      <c r="G1412" s="2">
        <f t="shared" si="24"/>
        <v>2457894.6402000003</v>
      </c>
      <c r="H1412" s="2">
        <f t="shared" si="27"/>
        <v>0.15000000037252903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4984583</v>
      </c>
      <c r="D1414" s="1">
        <f>'RAS-funkcijski'!E120</f>
        <v>8287948.1500000004</v>
      </c>
      <c r="E1414" s="1">
        <v>0</v>
      </c>
      <c r="F1414" s="1">
        <v>0</v>
      </c>
      <c r="G1414" s="2">
        <f t="shared" si="24"/>
        <v>2501015.5988000003</v>
      </c>
      <c r="H1414" s="2">
        <f t="shared" si="27"/>
        <v>0.15000000037252903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1243885</v>
      </c>
      <c r="D1420" s="1">
        <f>'RAS-funkcijski'!E126</f>
        <v>0</v>
      </c>
      <c r="E1420" s="1">
        <v>0</v>
      </c>
      <c r="F1420" s="1">
        <v>0</v>
      </c>
      <c r="G1420" s="2">
        <f t="shared" si="24"/>
        <v>151753.97</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6228468</v>
      </c>
      <c r="D1435" s="13">
        <f>'RAS-funkcijski'!E141</f>
        <v>8287948.1500000004</v>
      </c>
      <c r="E1435" s="13">
        <v>0</v>
      </c>
      <c r="F1435" s="13">
        <v>0</v>
      </c>
      <c r="G1435" s="14">
        <f t="shared" si="24"/>
        <v>3124197.9091000003</v>
      </c>
      <c r="H1435" s="14">
        <f t="shared" si="27"/>
        <v>0.15000000037252903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1578806.86</v>
      </c>
      <c r="D1480" s="6"/>
      <c r="E1480" s="6">
        <v>0</v>
      </c>
      <c r="F1480" s="6">
        <v>0</v>
      </c>
      <c r="G1480" s="7">
        <f t="shared" ref="G1480:G1580" si="34">B1480/1000*C1480</f>
        <v>1578.8068600000001</v>
      </c>
      <c r="H1480" s="7">
        <f t="shared" ref="H1480:H1580" si="35">ABS(C1480-ROUND(C1480,0))</f>
        <v>0.13999999989755452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8274326.1599999992</v>
      </c>
      <c r="D1481" s="1">
        <v>0</v>
      </c>
      <c r="E1481" s="1">
        <v>0</v>
      </c>
      <c r="F1481" s="1">
        <v>0</v>
      </c>
      <c r="G1481" s="2">
        <f t="shared" si="34"/>
        <v>16548.652319999997</v>
      </c>
      <c r="H1481" s="2">
        <f t="shared" si="35"/>
        <v>0.15999999921768904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8017126.9099999992</v>
      </c>
      <c r="D1483" s="1">
        <v>0</v>
      </c>
      <c r="E1483" s="1">
        <v>0</v>
      </c>
      <c r="F1483" s="1">
        <v>0</v>
      </c>
      <c r="G1483" s="2">
        <f t="shared" si="34"/>
        <v>32068.507639999996</v>
      </c>
      <c r="H1483" s="2">
        <f t="shared" si="35"/>
        <v>9.0000000782310963E-2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5639624.4199999999</v>
      </c>
      <c r="D1484" s="1">
        <v>0</v>
      </c>
      <c r="E1484" s="1">
        <v>0</v>
      </c>
      <c r="F1484" s="1">
        <v>0</v>
      </c>
      <c r="G1484" s="2">
        <f t="shared" si="34"/>
        <v>28198.122100000001</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2368317.02</v>
      </c>
      <c r="D1485" s="1">
        <v>0</v>
      </c>
      <c r="E1485" s="1">
        <v>0</v>
      </c>
      <c r="F1485" s="1">
        <v>0</v>
      </c>
      <c r="G1485" s="2">
        <f t="shared" si="34"/>
        <v>14209.902120000001</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9185.4699999999993</v>
      </c>
      <c r="D1486" s="1">
        <v>0</v>
      </c>
      <c r="E1486" s="1">
        <v>0</v>
      </c>
      <c r="F1486" s="1">
        <v>0</v>
      </c>
      <c r="G1486" s="2">
        <f t="shared" si="34"/>
        <v>64.298289999999994</v>
      </c>
      <c r="H1486" s="2">
        <f t="shared" si="35"/>
        <v>0.46999999999934516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257199.25</v>
      </c>
      <c r="D1492" s="1">
        <v>0</v>
      </c>
      <c r="E1492" s="1">
        <v>0</v>
      </c>
      <c r="F1492" s="1">
        <v>0</v>
      </c>
      <c r="G1492" s="2">
        <f t="shared" si="34"/>
        <v>3343.5902499999997</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9004655.7300000004</v>
      </c>
      <c r="D1499" s="1">
        <v>0</v>
      </c>
      <c r="E1499" s="1">
        <v>0</v>
      </c>
      <c r="F1499" s="1">
        <v>0</v>
      </c>
      <c r="G1499" s="2">
        <f t="shared" si="34"/>
        <v>180093.1146</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8717216.4800000004</v>
      </c>
      <c r="D1501" s="1">
        <v>0</v>
      </c>
      <c r="E1501" s="1">
        <v>0</v>
      </c>
      <c r="F1501" s="1">
        <v>0</v>
      </c>
      <c r="G1501" s="2">
        <f t="shared" si="34"/>
        <v>191778.76256</v>
      </c>
      <c r="H1501" s="2">
        <f t="shared" si="35"/>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5589484.1200000001</v>
      </c>
      <c r="D1502" s="1">
        <v>0</v>
      </c>
      <c r="E1502" s="1">
        <v>0</v>
      </c>
      <c r="F1502" s="1">
        <v>0</v>
      </c>
      <c r="G1502" s="2">
        <f t="shared" si="34"/>
        <v>128558.13476</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2317454.62</v>
      </c>
      <c r="D1503" s="1">
        <v>0</v>
      </c>
      <c r="E1503" s="1">
        <v>0</v>
      </c>
      <c r="F1503" s="1">
        <v>0</v>
      </c>
      <c r="G1503" s="2">
        <f t="shared" si="34"/>
        <v>55618.910880000003</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8599.98</v>
      </c>
      <c r="D1504" s="1">
        <v>0</v>
      </c>
      <c r="E1504" s="1">
        <v>0</v>
      </c>
      <c r="F1504" s="1">
        <v>0</v>
      </c>
      <c r="G1504" s="2">
        <f t="shared" si="34"/>
        <v>214.99950000000001</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801677.76</v>
      </c>
      <c r="D1509" s="1">
        <v>0</v>
      </c>
      <c r="E1509" s="1">
        <v>0</v>
      </c>
      <c r="F1509" s="1">
        <v>0</v>
      </c>
      <c r="G1509" s="2">
        <f t="shared" si="34"/>
        <v>24050.3328</v>
      </c>
      <c r="H1509" s="2">
        <f t="shared" si="35"/>
        <v>0.23999999999068677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287439.25</v>
      </c>
      <c r="D1510" s="1">
        <v>0</v>
      </c>
      <c r="E1510" s="1">
        <v>0</v>
      </c>
      <c r="F1510" s="1">
        <v>0</v>
      </c>
      <c r="G1510" s="2">
        <f t="shared" si="34"/>
        <v>8910.6167499999992</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848477.28999999911</v>
      </c>
      <c r="D1517" s="1">
        <v>0</v>
      </c>
      <c r="E1517" s="1">
        <v>0</v>
      </c>
      <c r="F1517" s="1">
        <v>0</v>
      </c>
      <c r="G1517" s="2">
        <f t="shared" si="34"/>
        <v>32242.137019999966</v>
      </c>
      <c r="H1517" s="2">
        <f t="shared" si="35"/>
        <v>0.28999999910593033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848477.29</v>
      </c>
      <c r="D1576" s="1">
        <v>0</v>
      </c>
      <c r="E1576" s="1">
        <v>0</v>
      </c>
      <c r="F1576" s="1">
        <v>0</v>
      </c>
      <c r="G1576" s="2">
        <f t="shared" si="34"/>
        <v>82302.297130000006</v>
      </c>
      <c r="H1576" s="2">
        <f t="shared" si="35"/>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848477.29</v>
      </c>
      <c r="D1578" s="1">
        <v>0</v>
      </c>
      <c r="E1578" s="1">
        <v>0</v>
      </c>
      <c r="F1578" s="1">
        <v>0</v>
      </c>
      <c r="G1578" s="2">
        <f t="shared" si="34"/>
        <v>83999.251710000011</v>
      </c>
      <c r="H1578" s="2">
        <f t="shared" si="35"/>
        <v>0.2900000000372529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18073</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6244931</v>
      </c>
      <c r="I16" s="172">
        <f>'PR-RAS'!E6</f>
        <v>8740614</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6065577</v>
      </c>
      <c r="I17" s="172">
        <f>'PR-RAS'!E151</f>
        <v>7923550.0599999996</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75162</v>
      </c>
      <c r="I18" s="172">
        <f>'PR-RAS'!E645</f>
        <v>527827.90000000061</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1747843</v>
      </c>
      <c r="I20" s="175">
        <f>BILANCA!E7</f>
        <v>12845765.019999998</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1578807</v>
      </c>
      <c r="I21" s="177">
        <f>BILANCA!E68</f>
        <v>1301143.1400000001</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1512779</v>
      </c>
      <c r="I22" s="177">
        <f>BILANCA!E176</f>
        <v>782448.37</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1813871</v>
      </c>
      <c r="I23" s="179">
        <f>BILANCA!E237</f>
        <v>13364459.790000001</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6228468</v>
      </c>
      <c r="I27" s="177">
        <f>'RAS-funkcijski'!E114</f>
        <v>8287948.1500000004</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6228468</v>
      </c>
      <c r="I28" s="181">
        <f>'RAS-funkcijski'!E141</f>
        <v>8287948.1500000004</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1578806.86</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848477.28999999911</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848477.29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2" zoomScaleNormal="100" workbookViewId="0">
      <selection activeCell="C413" sqref="C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6244931</v>
      </c>
      <c r="E6" s="53">
        <f>E7+E44+E50+E82+E106+E124+E133+E139</f>
        <v>8740614</v>
      </c>
      <c r="F6" s="54">
        <f t="shared" ref="F6:F131" si="0">IF(D6&lt;&gt;0,IF(E6/D6&gt;=100,"&gt;&gt;100",E6/D6*100),"-")</f>
        <v>139.96333986716587</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5261509</v>
      </c>
      <c r="E50" s="53">
        <f>E51+E54+E59+E62+E65+E68+E71+E74+E77</f>
        <v>7426779.2000000002</v>
      </c>
      <c r="F50" s="54">
        <f t="shared" si="0"/>
        <v>141.15302663171346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4979282</v>
      </c>
      <c r="E68" s="53">
        <f t="shared" si="15"/>
        <v>5838160.8499999996</v>
      </c>
      <c r="F68" s="54">
        <f t="shared" si="0"/>
        <v>117.24905016426061</v>
      </c>
    </row>
    <row r="69" spans="1:6" ht="12.75" customHeight="1" x14ac:dyDescent="0.2">
      <c r="A69" s="55" t="s">
        <v>180</v>
      </c>
      <c r="B69" s="87" t="s">
        <v>181</v>
      </c>
      <c r="C69" s="52" t="s">
        <v>180</v>
      </c>
      <c r="D69" s="244">
        <v>4979282</v>
      </c>
      <c r="E69" s="244">
        <v>5832952.8499999996</v>
      </c>
      <c r="F69" s="54">
        <f t="shared" si="0"/>
        <v>117.14445677107663</v>
      </c>
    </row>
    <row r="70" spans="1:6" ht="24" x14ac:dyDescent="0.2">
      <c r="A70" s="55" t="s">
        <v>182</v>
      </c>
      <c r="B70" s="87" t="s">
        <v>183</v>
      </c>
      <c r="C70" s="52" t="s">
        <v>182</v>
      </c>
      <c r="D70" s="244"/>
      <c r="E70" s="244">
        <v>5208</v>
      </c>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166897</v>
      </c>
      <c r="E74" s="53">
        <f t="shared" si="17"/>
        <v>959142.98</v>
      </c>
      <c r="F74" s="54">
        <f t="shared" si="0"/>
        <v>574.69156425819517</v>
      </c>
    </row>
    <row r="75" spans="1:6" ht="12.75" customHeight="1" x14ac:dyDescent="0.2">
      <c r="A75" s="55" t="s">
        <v>192</v>
      </c>
      <c r="B75" s="87" t="s">
        <v>193</v>
      </c>
      <c r="C75" s="52" t="s">
        <v>192</v>
      </c>
      <c r="D75" s="244">
        <v>166897</v>
      </c>
      <c r="E75" s="244">
        <v>959142.98</v>
      </c>
      <c r="F75" s="54">
        <f t="shared" si="0"/>
        <v>574.69156425819517</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115330</v>
      </c>
      <c r="E77" s="53">
        <f t="shared" si="18"/>
        <v>629475.36999999988</v>
      </c>
      <c r="F77" s="54">
        <f t="shared" si="0"/>
        <v>545.80366773606158</v>
      </c>
    </row>
    <row r="78" spans="1:6" ht="12.75" customHeight="1" x14ac:dyDescent="0.2">
      <c r="A78" s="55">
        <v>6391</v>
      </c>
      <c r="B78" s="87" t="s">
        <v>198</v>
      </c>
      <c r="C78" s="52" t="s">
        <v>199</v>
      </c>
      <c r="D78" s="244">
        <v>18982</v>
      </c>
      <c r="E78" s="244">
        <v>62216.77</v>
      </c>
      <c r="F78" s="54">
        <f t="shared" si="0"/>
        <v>327.76720050574227</v>
      </c>
    </row>
    <row r="79" spans="1:6" ht="12.75" customHeight="1" x14ac:dyDescent="0.2">
      <c r="A79" s="55">
        <v>6392</v>
      </c>
      <c r="B79" s="87" t="s">
        <v>200</v>
      </c>
      <c r="C79" s="52" t="s">
        <v>201</v>
      </c>
      <c r="D79" s="244"/>
      <c r="E79" s="244">
        <v>33785.06</v>
      </c>
      <c r="F79" s="54" t="str">
        <f t="shared" si="0"/>
        <v>-</v>
      </c>
    </row>
    <row r="80" spans="1:6" ht="24" x14ac:dyDescent="0.2">
      <c r="A80" s="55">
        <v>6393</v>
      </c>
      <c r="B80" s="87" t="s">
        <v>202</v>
      </c>
      <c r="C80" s="52" t="s">
        <v>203</v>
      </c>
      <c r="D80" s="244">
        <v>96348</v>
      </c>
      <c r="E80" s="244">
        <v>342024.85</v>
      </c>
      <c r="F80" s="54">
        <f t="shared" si="0"/>
        <v>354.98905011001784</v>
      </c>
    </row>
    <row r="81" spans="1:6" ht="24" x14ac:dyDescent="0.2">
      <c r="A81" s="55">
        <v>6394</v>
      </c>
      <c r="B81" s="87" t="s">
        <v>204</v>
      </c>
      <c r="C81" s="52" t="s">
        <v>205</v>
      </c>
      <c r="D81" s="244"/>
      <c r="E81" s="244">
        <v>191448.69</v>
      </c>
      <c r="F81" s="54" t="str">
        <f t="shared" si="0"/>
        <v>-</v>
      </c>
    </row>
    <row r="82" spans="1:6" ht="12.75" customHeight="1" x14ac:dyDescent="0.2">
      <c r="A82" s="55">
        <v>64</v>
      </c>
      <c r="B82" s="87" t="s">
        <v>206</v>
      </c>
      <c r="C82" s="52" t="s">
        <v>207</v>
      </c>
      <c r="D82" s="53">
        <f t="shared" ref="D82:E82" si="19">D83+D91+D98</f>
        <v>49750</v>
      </c>
      <c r="E82" s="53">
        <f t="shared" si="19"/>
        <v>699.96</v>
      </c>
      <c r="F82" s="54">
        <f t="shared" si="0"/>
        <v>1.4069547738693466</v>
      </c>
    </row>
    <row r="83" spans="1:6" ht="12.75" customHeight="1" x14ac:dyDescent="0.2">
      <c r="A83" s="55">
        <v>641</v>
      </c>
      <c r="B83" s="87" t="s">
        <v>208</v>
      </c>
      <c r="C83" s="52" t="s">
        <v>209</v>
      </c>
      <c r="D83" s="53">
        <f t="shared" ref="D83:E83" si="20">SUM(D84:D90)</f>
        <v>150</v>
      </c>
      <c r="E83" s="53">
        <f t="shared" si="20"/>
        <v>9.14</v>
      </c>
      <c r="F83" s="54">
        <f t="shared" si="0"/>
        <v>6.0933333333333337</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36</v>
      </c>
      <c r="E85" s="244"/>
      <c r="F85" s="54">
        <f t="shared" si="0"/>
        <v>0</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v>114</v>
      </c>
      <c r="E90" s="244">
        <v>9.14</v>
      </c>
      <c r="F90" s="54">
        <f t="shared" si="0"/>
        <v>8.0175438596491233</v>
      </c>
    </row>
    <row r="91" spans="1:6" ht="12.75" customHeight="1" x14ac:dyDescent="0.2">
      <c r="A91" s="55">
        <v>642</v>
      </c>
      <c r="B91" s="87" t="s">
        <v>224</v>
      </c>
      <c r="C91" s="52" t="s">
        <v>225</v>
      </c>
      <c r="D91" s="53">
        <f t="shared" ref="D91:E91" si="21">SUM(D92:D97)</f>
        <v>49600</v>
      </c>
      <c r="E91" s="53">
        <f t="shared" si="21"/>
        <v>690.82</v>
      </c>
      <c r="F91" s="54">
        <f t="shared" si="0"/>
        <v>1.3927822580645162</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v>49500</v>
      </c>
      <c r="E93" s="244"/>
      <c r="F93" s="54">
        <f t="shared" si="0"/>
        <v>0</v>
      </c>
    </row>
    <row r="94" spans="1:6" ht="12.75" customHeight="1" x14ac:dyDescent="0.2">
      <c r="A94" s="55">
        <v>6423</v>
      </c>
      <c r="B94" s="87" t="s">
        <v>230</v>
      </c>
      <c r="C94" s="52" t="s">
        <v>231</v>
      </c>
      <c r="D94" s="244">
        <v>100</v>
      </c>
      <c r="E94" s="244">
        <v>690.82</v>
      </c>
      <c r="F94" s="54">
        <f t="shared" si="0"/>
        <v>690.82</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4120</v>
      </c>
      <c r="E106" s="53">
        <f t="shared" si="23"/>
        <v>8090</v>
      </c>
      <c r="F106" s="54">
        <f t="shared" si="0"/>
        <v>196.35922330097085</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4120</v>
      </c>
      <c r="E112" s="53">
        <f t="shared" si="25"/>
        <v>8090</v>
      </c>
      <c r="F112" s="54">
        <f t="shared" si="0"/>
        <v>196.35922330097085</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4120</v>
      </c>
      <c r="E117" s="244">
        <v>8090</v>
      </c>
      <c r="F117" s="54">
        <f t="shared" si="0"/>
        <v>196.35922330097085</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170525</v>
      </c>
      <c r="E124" s="53">
        <f t="shared" si="27"/>
        <v>270745.90000000002</v>
      </c>
      <c r="F124" s="54">
        <f t="shared" si="0"/>
        <v>158.77196891951328</v>
      </c>
    </row>
    <row r="125" spans="1:6" ht="12.75" customHeight="1" x14ac:dyDescent="0.2">
      <c r="A125" s="55">
        <v>661</v>
      </c>
      <c r="B125" s="88" t="s">
        <v>292</v>
      </c>
      <c r="C125" s="52" t="s">
        <v>293</v>
      </c>
      <c r="D125" s="53">
        <f t="shared" ref="D125:E125" si="28">SUM(D126:D127)</f>
        <v>165425</v>
      </c>
      <c r="E125" s="53">
        <f t="shared" si="28"/>
        <v>270745.90000000002</v>
      </c>
      <c r="F125" s="54">
        <f t="shared" si="0"/>
        <v>163.6668580927913</v>
      </c>
    </row>
    <row r="126" spans="1:6" ht="12.75" customHeight="1" x14ac:dyDescent="0.2">
      <c r="A126" s="55">
        <v>6614</v>
      </c>
      <c r="B126" s="88" t="s">
        <v>294</v>
      </c>
      <c r="C126" s="52" t="s">
        <v>295</v>
      </c>
      <c r="D126" s="244"/>
      <c r="E126" s="244">
        <v>3165.4</v>
      </c>
      <c r="F126" s="54" t="str">
        <f t="shared" si="0"/>
        <v>-</v>
      </c>
    </row>
    <row r="127" spans="1:6" ht="12.75" customHeight="1" x14ac:dyDescent="0.2">
      <c r="A127" s="55">
        <v>6615</v>
      </c>
      <c r="B127" s="88" t="s">
        <v>296</v>
      </c>
      <c r="C127" s="52" t="s">
        <v>297</v>
      </c>
      <c r="D127" s="244">
        <v>165425</v>
      </c>
      <c r="E127" s="244">
        <v>267580.5</v>
      </c>
      <c r="F127" s="54">
        <f t="shared" si="0"/>
        <v>161.75336255100498</v>
      </c>
    </row>
    <row r="128" spans="1:6" ht="24" x14ac:dyDescent="0.2">
      <c r="A128" s="55">
        <v>663</v>
      </c>
      <c r="B128" s="233" t="s">
        <v>298</v>
      </c>
      <c r="C128" s="52" t="s">
        <v>299</v>
      </c>
      <c r="D128" s="53">
        <f t="shared" ref="D128:E128" si="29">SUM(D129:D132)</f>
        <v>5100</v>
      </c>
      <c r="E128" s="53">
        <f t="shared" si="29"/>
        <v>0</v>
      </c>
      <c r="F128" s="54">
        <f t="shared" si="0"/>
        <v>0</v>
      </c>
    </row>
    <row r="129" spans="1:6" ht="12.75" customHeight="1" x14ac:dyDescent="0.2">
      <c r="A129" s="55">
        <v>6631</v>
      </c>
      <c r="B129" s="88" t="s">
        <v>300</v>
      </c>
      <c r="C129" s="52" t="s">
        <v>301</v>
      </c>
      <c r="D129" s="244">
        <v>5100</v>
      </c>
      <c r="E129" s="244"/>
      <c r="F129" s="54">
        <f t="shared" si="0"/>
        <v>0</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738821</v>
      </c>
      <c r="E133" s="53">
        <f t="shared" si="30"/>
        <v>1025193.94</v>
      </c>
      <c r="F133" s="54">
        <f t="shared" ref="F133:F223" si="31">IF(D133&lt;&gt;0,IF(E133/D133&gt;=100,"&gt;&gt;100",E133/D133*100),"-")</f>
        <v>138.76080133076889</v>
      </c>
    </row>
    <row r="134" spans="1:6" ht="24" x14ac:dyDescent="0.2">
      <c r="A134" s="55">
        <v>671</v>
      </c>
      <c r="B134" s="234" t="s">
        <v>310</v>
      </c>
      <c r="C134" s="52" t="s">
        <v>311</v>
      </c>
      <c r="D134" s="53">
        <f t="shared" ref="D134:E134" si="32">SUM(D135:D137)</f>
        <v>738821</v>
      </c>
      <c r="E134" s="53">
        <f t="shared" si="32"/>
        <v>1025193.94</v>
      </c>
      <c r="F134" s="54">
        <f t="shared" si="31"/>
        <v>138.76080133076889</v>
      </c>
    </row>
    <row r="135" spans="1:6" ht="12.75" customHeight="1" x14ac:dyDescent="0.2">
      <c r="A135" s="55">
        <v>6711</v>
      </c>
      <c r="B135" s="87" t="s">
        <v>312</v>
      </c>
      <c r="C135" s="52" t="s">
        <v>313</v>
      </c>
      <c r="D135" s="244">
        <v>738821</v>
      </c>
      <c r="E135" s="244">
        <v>1025193.94</v>
      </c>
      <c r="F135" s="54">
        <f t="shared" si="31"/>
        <v>138.76080133076889</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20206</v>
      </c>
      <c r="E139" s="53">
        <f t="shared" si="33"/>
        <v>9105</v>
      </c>
      <c r="F139" s="54">
        <f t="shared" si="31"/>
        <v>45.060873008017424</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v>20206</v>
      </c>
      <c r="E150" s="244">
        <v>9105</v>
      </c>
      <c r="F150" s="54">
        <f t="shared" si="31"/>
        <v>45.060873008017424</v>
      </c>
    </row>
    <row r="151" spans="1:6" ht="12.75" customHeight="1" x14ac:dyDescent="0.2">
      <c r="A151" s="55">
        <v>3</v>
      </c>
      <c r="B151" s="87" t="s">
        <v>344</v>
      </c>
      <c r="C151" s="52" t="s">
        <v>52</v>
      </c>
      <c r="D151" s="53">
        <f t="shared" ref="D151:E151" si="35">D152+D163+D196+D215+D224+D252+D263</f>
        <v>6065577</v>
      </c>
      <c r="E151" s="53">
        <f t="shared" si="35"/>
        <v>7923550.0599999996</v>
      </c>
      <c r="F151" s="54">
        <f t="shared" si="31"/>
        <v>130.6314314367784</v>
      </c>
    </row>
    <row r="152" spans="1:6" ht="12.75" customHeight="1" x14ac:dyDescent="0.2">
      <c r="A152" s="55">
        <v>31</v>
      </c>
      <c r="B152" s="87" t="s">
        <v>345</v>
      </c>
      <c r="C152" s="52" t="s">
        <v>346</v>
      </c>
      <c r="D152" s="53">
        <f t="shared" ref="D152:E152" si="36">D153+D158+D159</f>
        <v>4888826</v>
      </c>
      <c r="E152" s="53">
        <f t="shared" si="36"/>
        <v>5644205.7999999998</v>
      </c>
      <c r="F152" s="54">
        <f t="shared" si="31"/>
        <v>115.45114921251032</v>
      </c>
    </row>
    <row r="153" spans="1:6" ht="12.75" customHeight="1" x14ac:dyDescent="0.2">
      <c r="A153" s="55">
        <v>311</v>
      </c>
      <c r="B153" s="87" t="s">
        <v>347</v>
      </c>
      <c r="C153" s="52" t="s">
        <v>348</v>
      </c>
      <c r="D153" s="53">
        <f t="shared" ref="D153:E153" si="37">SUM(D154:D157)</f>
        <v>4088127</v>
      </c>
      <c r="E153" s="53">
        <f t="shared" si="37"/>
        <v>4745926.4800000004</v>
      </c>
      <c r="F153" s="54">
        <f t="shared" si="31"/>
        <v>116.0904854472476</v>
      </c>
    </row>
    <row r="154" spans="1:6" ht="12.75" customHeight="1" x14ac:dyDescent="0.2">
      <c r="A154" s="55">
        <v>3111</v>
      </c>
      <c r="B154" s="87" t="s">
        <v>349</v>
      </c>
      <c r="C154" s="52" t="s">
        <v>350</v>
      </c>
      <c r="D154" s="244">
        <v>4088127</v>
      </c>
      <c r="E154" s="244">
        <v>4745926.4800000004</v>
      </c>
      <c r="F154" s="54">
        <f t="shared" si="31"/>
        <v>116.0904854472476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176685</v>
      </c>
      <c r="E158" s="244">
        <v>209517.1</v>
      </c>
      <c r="F158" s="54">
        <f t="shared" si="31"/>
        <v>118.58227919744178</v>
      </c>
    </row>
    <row r="159" spans="1:6" ht="12.75" customHeight="1" x14ac:dyDescent="0.2">
      <c r="A159" s="55">
        <v>313</v>
      </c>
      <c r="B159" s="87" t="s">
        <v>359</v>
      </c>
      <c r="C159" s="52" t="s">
        <v>360</v>
      </c>
      <c r="D159" s="53">
        <f t="shared" ref="D159:E159" si="38">SUM(D160:D162)</f>
        <v>624014</v>
      </c>
      <c r="E159" s="53">
        <f t="shared" si="38"/>
        <v>688762.22</v>
      </c>
      <c r="F159" s="54">
        <f t="shared" si="31"/>
        <v>110.37608451092441</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624014</v>
      </c>
      <c r="E161" s="244">
        <v>688521.36</v>
      </c>
      <c r="F161" s="54">
        <f t="shared" si="31"/>
        <v>110.33748601794191</v>
      </c>
    </row>
    <row r="162" spans="1:6" ht="12.75" customHeight="1" x14ac:dyDescent="0.2">
      <c r="A162" s="55">
        <v>3133</v>
      </c>
      <c r="B162" s="87" t="s">
        <v>364</v>
      </c>
      <c r="C162" s="52" t="s">
        <v>365</v>
      </c>
      <c r="D162" s="244"/>
      <c r="E162" s="244">
        <v>240.86</v>
      </c>
      <c r="F162" s="54" t="str">
        <f t="shared" si="31"/>
        <v>-</v>
      </c>
    </row>
    <row r="163" spans="1:6" ht="12.75" customHeight="1" x14ac:dyDescent="0.2">
      <c r="A163" s="55">
        <v>32</v>
      </c>
      <c r="B163" s="87" t="s">
        <v>366</v>
      </c>
      <c r="C163" s="52" t="s">
        <v>367</v>
      </c>
      <c r="D163" s="53">
        <f t="shared" ref="D163:E163" si="39">D164+D169+D177+D187+D188</f>
        <v>1154404</v>
      </c>
      <c r="E163" s="53">
        <f t="shared" si="39"/>
        <v>2236314.34</v>
      </c>
      <c r="F163" s="54">
        <f t="shared" si="31"/>
        <v>193.72025218207835</v>
      </c>
    </row>
    <row r="164" spans="1:6" ht="12.75" customHeight="1" x14ac:dyDescent="0.2">
      <c r="A164" s="55">
        <v>321</v>
      </c>
      <c r="B164" s="87" t="s">
        <v>368</v>
      </c>
      <c r="C164" s="52" t="s">
        <v>369</v>
      </c>
      <c r="D164" s="53">
        <f t="shared" ref="D164:E164" si="40">SUM(D165:D168)</f>
        <v>258700</v>
      </c>
      <c r="E164" s="53">
        <f t="shared" si="40"/>
        <v>980050</v>
      </c>
      <c r="F164" s="54">
        <f t="shared" si="31"/>
        <v>378.83649014302279</v>
      </c>
    </row>
    <row r="165" spans="1:6" ht="12.75" customHeight="1" x14ac:dyDescent="0.2">
      <c r="A165" s="55">
        <v>3211</v>
      </c>
      <c r="B165" s="87" t="s">
        <v>370</v>
      </c>
      <c r="C165" s="52" t="s">
        <v>371</v>
      </c>
      <c r="D165" s="244">
        <v>135790</v>
      </c>
      <c r="E165" s="244">
        <v>802174.53</v>
      </c>
      <c r="F165" s="54">
        <f t="shared" si="31"/>
        <v>590.74639516901095</v>
      </c>
    </row>
    <row r="166" spans="1:6" ht="12.75" customHeight="1" x14ac:dyDescent="0.2">
      <c r="A166" s="55">
        <v>3212</v>
      </c>
      <c r="B166" s="87" t="s">
        <v>372</v>
      </c>
      <c r="C166" s="52" t="s">
        <v>373</v>
      </c>
      <c r="D166" s="244">
        <v>116400</v>
      </c>
      <c r="E166" s="244">
        <v>177595.47</v>
      </c>
      <c r="F166" s="54">
        <f t="shared" si="31"/>
        <v>152.57342783505155</v>
      </c>
    </row>
    <row r="167" spans="1:6" ht="12.75" customHeight="1" x14ac:dyDescent="0.2">
      <c r="A167" s="55">
        <v>3213</v>
      </c>
      <c r="B167" s="87" t="s">
        <v>374</v>
      </c>
      <c r="C167" s="52" t="s">
        <v>375</v>
      </c>
      <c r="D167" s="244">
        <v>5850</v>
      </c>
      <c r="E167" s="244">
        <v>280</v>
      </c>
      <c r="F167" s="54">
        <f t="shared" si="31"/>
        <v>4.7863247863247871</v>
      </c>
    </row>
    <row r="168" spans="1:6" ht="12.75" customHeight="1" x14ac:dyDescent="0.2">
      <c r="A168" s="55">
        <v>3214</v>
      </c>
      <c r="B168" s="87" t="s">
        <v>376</v>
      </c>
      <c r="C168" s="52" t="s">
        <v>377</v>
      </c>
      <c r="D168" s="244">
        <v>660</v>
      </c>
      <c r="E168" s="244"/>
      <c r="F168" s="54">
        <f t="shared" si="31"/>
        <v>0</v>
      </c>
    </row>
    <row r="169" spans="1:6" ht="12.75" customHeight="1" x14ac:dyDescent="0.2">
      <c r="A169" s="55">
        <v>322</v>
      </c>
      <c r="B169" s="87" t="s">
        <v>378</v>
      </c>
      <c r="C169" s="52" t="s">
        <v>379</v>
      </c>
      <c r="D169" s="53">
        <f t="shared" ref="D169:E169" si="41">SUM(D170:D176)</f>
        <v>588997</v>
      </c>
      <c r="E169" s="53">
        <f t="shared" si="41"/>
        <v>891266.34999999986</v>
      </c>
      <c r="F169" s="54">
        <f t="shared" si="31"/>
        <v>151.31933609169482</v>
      </c>
    </row>
    <row r="170" spans="1:6" ht="12.75" customHeight="1" x14ac:dyDescent="0.2">
      <c r="A170" s="55">
        <v>3221</v>
      </c>
      <c r="B170" s="87" t="s">
        <v>380</v>
      </c>
      <c r="C170" s="52" t="s">
        <v>381</v>
      </c>
      <c r="D170" s="244">
        <v>58627</v>
      </c>
      <c r="E170" s="244">
        <v>91205.94</v>
      </c>
      <c r="F170" s="54">
        <f t="shared" si="31"/>
        <v>155.56985689187576</v>
      </c>
    </row>
    <row r="171" spans="1:6" ht="12.75" customHeight="1" x14ac:dyDescent="0.2">
      <c r="A171" s="55">
        <v>3222</v>
      </c>
      <c r="B171" s="87" t="s">
        <v>382</v>
      </c>
      <c r="C171" s="52" t="s">
        <v>383</v>
      </c>
      <c r="D171" s="244">
        <v>266523</v>
      </c>
      <c r="E171" s="244">
        <v>306690.8</v>
      </c>
      <c r="F171" s="54">
        <f t="shared" si="31"/>
        <v>115.07104452523798</v>
      </c>
    </row>
    <row r="172" spans="1:6" ht="12.75" customHeight="1" x14ac:dyDescent="0.2">
      <c r="A172" s="55">
        <v>3223</v>
      </c>
      <c r="B172" s="87" t="s">
        <v>384</v>
      </c>
      <c r="C172" s="52" t="s">
        <v>385</v>
      </c>
      <c r="D172" s="244">
        <v>117677</v>
      </c>
      <c r="E172" s="244">
        <v>295204.15999999997</v>
      </c>
      <c r="F172" s="54">
        <f t="shared" si="31"/>
        <v>250.85969220833294</v>
      </c>
    </row>
    <row r="173" spans="1:6" ht="12.75" customHeight="1" x14ac:dyDescent="0.2">
      <c r="A173" s="55">
        <v>3224</v>
      </c>
      <c r="B173" s="87" t="s">
        <v>386</v>
      </c>
      <c r="C173" s="52" t="s">
        <v>387</v>
      </c>
      <c r="D173" s="244">
        <v>144065</v>
      </c>
      <c r="E173" s="244">
        <v>100160.96000000001</v>
      </c>
      <c r="F173" s="54">
        <f t="shared" si="31"/>
        <v>69.524839482178194</v>
      </c>
    </row>
    <row r="174" spans="1:6" ht="12.75" customHeight="1" x14ac:dyDescent="0.2">
      <c r="A174" s="55">
        <v>3225</v>
      </c>
      <c r="B174" s="87" t="s">
        <v>388</v>
      </c>
      <c r="C174" s="52" t="s">
        <v>389</v>
      </c>
      <c r="D174" s="244">
        <v>2105</v>
      </c>
      <c r="E174" s="244">
        <v>98004.49</v>
      </c>
      <c r="F174" s="54">
        <f t="shared" si="31"/>
        <v>4655.7952494061756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288254</v>
      </c>
      <c r="E177" s="53">
        <f t="shared" si="42"/>
        <v>334131.50999999995</v>
      </c>
      <c r="F177" s="54">
        <f t="shared" si="31"/>
        <v>115.91565424937727</v>
      </c>
    </row>
    <row r="178" spans="1:6" ht="12.75" customHeight="1" x14ac:dyDescent="0.2">
      <c r="A178" s="55">
        <v>3231</v>
      </c>
      <c r="B178" s="87" t="s">
        <v>396</v>
      </c>
      <c r="C178" s="52" t="s">
        <v>397</v>
      </c>
      <c r="D178" s="244">
        <v>19410</v>
      </c>
      <c r="E178" s="244">
        <v>42023.5</v>
      </c>
      <c r="F178" s="54">
        <f t="shared" si="31"/>
        <v>216.50437918598661</v>
      </c>
    </row>
    <row r="179" spans="1:6" ht="12.75" customHeight="1" x14ac:dyDescent="0.2">
      <c r="A179" s="55">
        <v>3232</v>
      </c>
      <c r="B179" s="87" t="s">
        <v>398</v>
      </c>
      <c r="C179" s="52" t="s">
        <v>399</v>
      </c>
      <c r="D179" s="244">
        <v>103209</v>
      </c>
      <c r="E179" s="244">
        <v>30759.25</v>
      </c>
      <c r="F179" s="54">
        <f t="shared" si="31"/>
        <v>29.80287571820287</v>
      </c>
    </row>
    <row r="180" spans="1:6" ht="12.75" customHeight="1" x14ac:dyDescent="0.2">
      <c r="A180" s="55">
        <v>3233</v>
      </c>
      <c r="B180" s="87" t="s">
        <v>400</v>
      </c>
      <c r="C180" s="52" t="s">
        <v>401</v>
      </c>
      <c r="D180" s="244">
        <v>21386</v>
      </c>
      <c r="E180" s="244">
        <v>80619.539999999994</v>
      </c>
      <c r="F180" s="54">
        <f t="shared" si="31"/>
        <v>376.97344056859623</v>
      </c>
    </row>
    <row r="181" spans="1:6" ht="12.75" customHeight="1" x14ac:dyDescent="0.2">
      <c r="A181" s="55">
        <v>3234</v>
      </c>
      <c r="B181" s="87" t="s">
        <v>402</v>
      </c>
      <c r="C181" s="52" t="s">
        <v>403</v>
      </c>
      <c r="D181" s="244">
        <v>37518</v>
      </c>
      <c r="E181" s="244">
        <v>41245.050000000003</v>
      </c>
      <c r="F181" s="54">
        <f t="shared" si="31"/>
        <v>109.93403166480091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7362</v>
      </c>
      <c r="E183" s="244">
        <v>22561.88</v>
      </c>
      <c r="F183" s="54">
        <f t="shared" si="31"/>
        <v>306.46400434664491</v>
      </c>
    </row>
    <row r="184" spans="1:6" ht="12.75" customHeight="1" x14ac:dyDescent="0.2">
      <c r="A184" s="55">
        <v>3237</v>
      </c>
      <c r="B184" s="87" t="s">
        <v>408</v>
      </c>
      <c r="C184" s="52" t="s">
        <v>409</v>
      </c>
      <c r="D184" s="244">
        <v>47182</v>
      </c>
      <c r="E184" s="244">
        <v>62277.68</v>
      </c>
      <c r="F184" s="54">
        <f t="shared" si="31"/>
        <v>131.9945742020262</v>
      </c>
    </row>
    <row r="185" spans="1:6" ht="12.75" customHeight="1" x14ac:dyDescent="0.2">
      <c r="A185" s="55">
        <v>3238</v>
      </c>
      <c r="B185" s="87" t="s">
        <v>410</v>
      </c>
      <c r="C185" s="52" t="s">
        <v>411</v>
      </c>
      <c r="D185" s="244">
        <v>17844</v>
      </c>
      <c r="E185" s="244">
        <v>33987.11</v>
      </c>
      <c r="F185" s="54">
        <f t="shared" si="31"/>
        <v>190.46800044832997</v>
      </c>
    </row>
    <row r="186" spans="1:6" ht="12.75" customHeight="1" x14ac:dyDescent="0.2">
      <c r="A186" s="55">
        <v>3239</v>
      </c>
      <c r="B186" s="87" t="s">
        <v>412</v>
      </c>
      <c r="C186" s="52" t="s">
        <v>413</v>
      </c>
      <c r="D186" s="244">
        <v>34343</v>
      </c>
      <c r="E186" s="244">
        <v>20657.5</v>
      </c>
      <c r="F186" s="54">
        <f t="shared" si="31"/>
        <v>60.150540139184116</v>
      </c>
    </row>
    <row r="187" spans="1:6" ht="12.75" customHeight="1" x14ac:dyDescent="0.2">
      <c r="A187" s="55">
        <v>324</v>
      </c>
      <c r="B187" s="87" t="s">
        <v>414</v>
      </c>
      <c r="C187" s="52" t="s">
        <v>415</v>
      </c>
      <c r="D187" s="244">
        <v>2060</v>
      </c>
      <c r="E187" s="244"/>
      <c r="F187" s="54">
        <f t="shared" si="31"/>
        <v>0</v>
      </c>
    </row>
    <row r="188" spans="1:6" ht="12.75" customHeight="1" x14ac:dyDescent="0.2">
      <c r="A188" s="55">
        <v>329</v>
      </c>
      <c r="B188" s="87" t="s">
        <v>416</v>
      </c>
      <c r="C188" s="52" t="s">
        <v>417</v>
      </c>
      <c r="D188" s="53">
        <f t="shared" ref="D188:E188" si="43">SUM(D189:D195)</f>
        <v>16393</v>
      </c>
      <c r="E188" s="53">
        <f t="shared" si="43"/>
        <v>30866.48</v>
      </c>
      <c r="F188" s="54">
        <f t="shared" si="31"/>
        <v>188.29061184651985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4320</v>
      </c>
      <c r="E191" s="244">
        <v>6401.49</v>
      </c>
      <c r="F191" s="54">
        <f t="shared" si="31"/>
        <v>148.18263888888887</v>
      </c>
    </row>
    <row r="192" spans="1:6" ht="12.75" customHeight="1" x14ac:dyDescent="0.2">
      <c r="A192" s="55">
        <v>3294</v>
      </c>
      <c r="B192" s="87" t="s">
        <v>424</v>
      </c>
      <c r="C192" s="52" t="s">
        <v>425</v>
      </c>
      <c r="D192" s="244">
        <v>4550</v>
      </c>
      <c r="E192" s="244">
        <v>7250</v>
      </c>
      <c r="F192" s="54">
        <f t="shared" si="31"/>
        <v>159.34065934065933</v>
      </c>
    </row>
    <row r="193" spans="1:6" ht="12.75" customHeight="1" x14ac:dyDescent="0.2">
      <c r="A193" s="55">
        <v>3295</v>
      </c>
      <c r="B193" s="87" t="s">
        <v>426</v>
      </c>
      <c r="C193" s="52" t="s">
        <v>427</v>
      </c>
      <c r="D193" s="244">
        <v>2498</v>
      </c>
      <c r="E193" s="244">
        <v>4754.38</v>
      </c>
      <c r="F193" s="54">
        <f t="shared" si="31"/>
        <v>190.32746196957567</v>
      </c>
    </row>
    <row r="194" spans="1:6" ht="12.75" customHeight="1" x14ac:dyDescent="0.2">
      <c r="A194" s="55" t="s">
        <v>428</v>
      </c>
      <c r="B194" s="87" t="s">
        <v>429</v>
      </c>
      <c r="C194" s="52" t="s">
        <v>428</v>
      </c>
      <c r="D194" s="244"/>
      <c r="E194" s="244">
        <v>8390.61</v>
      </c>
      <c r="F194" s="54" t="str">
        <f t="shared" si="31"/>
        <v>-</v>
      </c>
    </row>
    <row r="195" spans="1:6" ht="12.75" customHeight="1" x14ac:dyDescent="0.2">
      <c r="A195" s="55">
        <v>3299</v>
      </c>
      <c r="B195" s="87" t="s">
        <v>430</v>
      </c>
      <c r="C195" s="52" t="s">
        <v>431</v>
      </c>
      <c r="D195" s="244">
        <v>5025</v>
      </c>
      <c r="E195" s="244">
        <v>4070</v>
      </c>
      <c r="F195" s="54">
        <f t="shared" si="31"/>
        <v>80.995024875621894</v>
      </c>
    </row>
    <row r="196" spans="1:6" ht="12.75" customHeight="1" x14ac:dyDescent="0.2">
      <c r="A196" s="55">
        <v>34</v>
      </c>
      <c r="B196" s="234" t="s">
        <v>432</v>
      </c>
      <c r="C196" s="52" t="s">
        <v>433</v>
      </c>
      <c r="D196" s="53">
        <f t="shared" ref="D196:E196" si="44">D197+D202+D210</f>
        <v>4347</v>
      </c>
      <c r="E196" s="53">
        <f t="shared" si="44"/>
        <v>12529.92</v>
      </c>
      <c r="F196" s="54">
        <f t="shared" si="31"/>
        <v>288.2429261559696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4347</v>
      </c>
      <c r="E210" s="53">
        <f t="shared" si="47"/>
        <v>12529.92</v>
      </c>
      <c r="F210" s="54">
        <f t="shared" si="31"/>
        <v>288.2429261559696</v>
      </c>
    </row>
    <row r="211" spans="1:6" ht="12.75" customHeight="1" x14ac:dyDescent="0.2">
      <c r="A211" s="55">
        <v>3431</v>
      </c>
      <c r="B211" s="234" t="s">
        <v>462</v>
      </c>
      <c r="C211" s="52" t="s">
        <v>463</v>
      </c>
      <c r="D211" s="244">
        <v>4347</v>
      </c>
      <c r="E211" s="244">
        <v>5318.33</v>
      </c>
      <c r="F211" s="54">
        <f t="shared" si="31"/>
        <v>122.34483551874855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7211.59</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18000</v>
      </c>
      <c r="E252" s="53">
        <f t="shared" si="63"/>
        <v>30500</v>
      </c>
      <c r="F252" s="54">
        <f t="shared" ref="F252:F258" si="64">IF(D252&lt;&gt;0,IF(E252/D252&gt;=100,"&gt;&gt;100",E252/D252*100),"-")</f>
        <v>169.44444444444443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18000</v>
      </c>
      <c r="E259" s="53">
        <f t="shared" si="66"/>
        <v>30500</v>
      </c>
      <c r="F259" s="54">
        <f t="shared" ref="F259:F262" si="67">IF(D259&lt;&gt;0,IF(E259/D259&gt;=100,"&gt;&gt;100",E259/D259*100),"-")</f>
        <v>169.44444444444443</v>
      </c>
    </row>
    <row r="260" spans="1:6" ht="12.75" customHeight="1" x14ac:dyDescent="0.2">
      <c r="A260" s="55">
        <v>3721</v>
      </c>
      <c r="B260" s="87" t="s">
        <v>556</v>
      </c>
      <c r="C260" s="52" t="s">
        <v>557</v>
      </c>
      <c r="D260" s="244">
        <v>18000</v>
      </c>
      <c r="E260" s="244">
        <v>30500</v>
      </c>
      <c r="F260" s="54">
        <f t="shared" si="67"/>
        <v>169.44444444444443</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6065577</v>
      </c>
      <c r="E289" s="53">
        <f t="shared" si="79"/>
        <v>7923550.0599999996</v>
      </c>
      <c r="F289" s="54">
        <f t="shared" si="76"/>
        <v>130.6314314367784</v>
      </c>
    </row>
    <row r="290" spans="1:6" ht="12.75" customHeight="1" x14ac:dyDescent="0.2">
      <c r="A290" s="55" t="s">
        <v>605</v>
      </c>
      <c r="B290" s="87" t="s">
        <v>616</v>
      </c>
      <c r="C290" s="52" t="s">
        <v>617</v>
      </c>
      <c r="D290" s="53">
        <f>IF(D6&gt;=D289,D6-D289,0)</f>
        <v>179354</v>
      </c>
      <c r="E290" s="53">
        <f>IF(E6&gt;=E289,E6-E289,0)</f>
        <v>817063.94000000041</v>
      </c>
      <c r="F290" s="54">
        <f t="shared" si="76"/>
        <v>455.55936304738134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202968</v>
      </c>
      <c r="E292" s="244">
        <v>382321.83</v>
      </c>
      <c r="F292" s="54">
        <f t="shared" si="76"/>
        <v>188.36556994205984</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0</v>
      </c>
      <c r="E294" s="244"/>
      <c r="F294" s="54" t="str">
        <f t="shared" si="76"/>
        <v>-</v>
      </c>
    </row>
    <row r="295" spans="1:6" ht="24" x14ac:dyDescent="0.2">
      <c r="A295" s="55">
        <v>9661</v>
      </c>
      <c r="B295" s="87" t="s">
        <v>626</v>
      </c>
      <c r="C295" s="52" t="s">
        <v>627</v>
      </c>
      <c r="D295" s="244">
        <v>0</v>
      </c>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162891</v>
      </c>
      <c r="E350" s="53">
        <f t="shared" si="95"/>
        <v>364398.08999999997</v>
      </c>
      <c r="F350" s="54">
        <f t="shared" si="81"/>
        <v>223.70670571118109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162891</v>
      </c>
      <c r="E363" s="53">
        <f t="shared" si="99"/>
        <v>364398.08999999997</v>
      </c>
      <c r="F363" s="54">
        <f t="shared" si="81"/>
        <v>223.70670571118109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162891</v>
      </c>
      <c r="E369" s="53">
        <f t="shared" si="101"/>
        <v>364398.08999999997</v>
      </c>
      <c r="F369" s="54">
        <f t="shared" si="81"/>
        <v>223.70670571118109</v>
      </c>
    </row>
    <row r="370" spans="1:6" ht="12.75" customHeight="1" x14ac:dyDescent="0.2">
      <c r="A370" s="55">
        <v>4221</v>
      </c>
      <c r="B370" s="87" t="s">
        <v>671</v>
      </c>
      <c r="C370" s="52" t="s">
        <v>763</v>
      </c>
      <c r="D370" s="244">
        <v>74126</v>
      </c>
      <c r="E370" s="244">
        <v>34360.85</v>
      </c>
      <c r="F370" s="54">
        <f t="shared" si="81"/>
        <v>46.354652888325283</v>
      </c>
    </row>
    <row r="371" spans="1:6" ht="12.75" customHeight="1" x14ac:dyDescent="0.2">
      <c r="A371" s="55">
        <v>4222</v>
      </c>
      <c r="B371" s="87" t="s">
        <v>764</v>
      </c>
      <c r="C371" s="52" t="s">
        <v>765</v>
      </c>
      <c r="D371" s="244">
        <v>62965</v>
      </c>
      <c r="E371" s="244">
        <v>89288.5</v>
      </c>
      <c r="F371" s="54">
        <f t="shared" si="81"/>
        <v>141.80655919955532</v>
      </c>
    </row>
    <row r="372" spans="1:6" ht="12.75" customHeight="1" x14ac:dyDescent="0.2">
      <c r="A372" s="55">
        <v>4223</v>
      </c>
      <c r="B372" s="87" t="s">
        <v>675</v>
      </c>
      <c r="C372" s="52" t="s">
        <v>766</v>
      </c>
      <c r="D372" s="244">
        <v>6200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7658</v>
      </c>
      <c r="F375" s="54" t="str">
        <f t="shared" si="81"/>
        <v>-</v>
      </c>
    </row>
    <row r="376" spans="1:6" ht="12.75" customHeight="1" x14ac:dyDescent="0.2">
      <c r="A376" s="55">
        <v>4227</v>
      </c>
      <c r="B376" s="234" t="s">
        <v>683</v>
      </c>
      <c r="C376" s="52" t="s">
        <v>770</v>
      </c>
      <c r="D376" s="244">
        <v>19600</v>
      </c>
      <c r="E376" s="244">
        <v>233090.74</v>
      </c>
      <c r="F376" s="54">
        <f t="shared" si="81"/>
        <v>1189.238469387755</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162891</v>
      </c>
      <c r="E408" s="53">
        <f t="shared" si="111"/>
        <v>364398.08999999997</v>
      </c>
      <c r="F408" s="54">
        <f t="shared" si="81"/>
        <v>223.70670571118109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144269</v>
      </c>
      <c r="E410" s="244">
        <v>307159.78000000003</v>
      </c>
      <c r="F410" s="54">
        <f t="shared" si="81"/>
        <v>212.90767940444587</v>
      </c>
    </row>
    <row r="411" spans="1:6" ht="12.75" customHeight="1" x14ac:dyDescent="0.2">
      <c r="A411" s="55">
        <v>97</v>
      </c>
      <c r="B411" s="87" t="s">
        <v>824</v>
      </c>
      <c r="C411" s="52" t="s">
        <v>825</v>
      </c>
      <c r="D411" s="244">
        <v>23381</v>
      </c>
      <c r="E411" s="244">
        <v>23380.639999999999</v>
      </c>
      <c r="F411" s="54">
        <f t="shared" si="81"/>
        <v>99.998460288268248</v>
      </c>
    </row>
    <row r="412" spans="1:6" ht="12.75" customHeight="1" x14ac:dyDescent="0.2">
      <c r="A412" s="55" t="s">
        <v>605</v>
      </c>
      <c r="B412" s="87" t="s">
        <v>826</v>
      </c>
      <c r="C412" s="52" t="s">
        <v>827</v>
      </c>
      <c r="D412" s="53">
        <f>D6+D298</f>
        <v>6244931</v>
      </c>
      <c r="E412" s="53">
        <f>E6+E298</f>
        <v>8740614</v>
      </c>
      <c r="F412" s="54">
        <f t="shared" si="81"/>
        <v>139.96333986716587</v>
      </c>
    </row>
    <row r="413" spans="1:6" ht="12.75" customHeight="1" x14ac:dyDescent="0.2">
      <c r="A413" s="55" t="s">
        <v>605</v>
      </c>
      <c r="B413" s="87" t="s">
        <v>828</v>
      </c>
      <c r="C413" s="52" t="s">
        <v>829</v>
      </c>
      <c r="D413" s="53">
        <f t="shared" ref="D413:E413" si="112">D289+D350</f>
        <v>6228468</v>
      </c>
      <c r="E413" s="53">
        <f t="shared" si="112"/>
        <v>8287948.1499999994</v>
      </c>
      <c r="F413" s="54">
        <f t="shared" si="81"/>
        <v>133.06559735074498</v>
      </c>
    </row>
    <row r="414" spans="1:6" ht="12.75" customHeight="1" x14ac:dyDescent="0.2">
      <c r="A414" s="55" t="s">
        <v>605</v>
      </c>
      <c r="B414" s="87" t="s">
        <v>830</v>
      </c>
      <c r="C414" s="52" t="s">
        <v>831</v>
      </c>
      <c r="D414" s="53">
        <f t="shared" ref="D414:E414" si="113">IF(D412&gt;=D413,D412-D413,0)</f>
        <v>16463</v>
      </c>
      <c r="E414" s="53">
        <f t="shared" si="113"/>
        <v>452665.85000000056</v>
      </c>
      <c r="F414" s="54">
        <f t="shared" si="81"/>
        <v>2749.5951527668135</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58699</v>
      </c>
      <c r="E416" s="53">
        <f t="shared" si="115"/>
        <v>75162.049999999988</v>
      </c>
      <c r="F416" s="54">
        <f t="shared" si="81"/>
        <v>128.04655956660247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23381</v>
      </c>
      <c r="E418" s="64">
        <f t="shared" si="117"/>
        <v>23380.639999999999</v>
      </c>
      <c r="F418" s="59">
        <f t="shared" si="81"/>
        <v>99.998460288268248</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6244931</v>
      </c>
      <c r="E639" s="53">
        <f t="shared" si="180"/>
        <v>8740614</v>
      </c>
      <c r="F639" s="54">
        <f t="shared" si="119"/>
        <v>139.96333986716587</v>
      </c>
    </row>
    <row r="640" spans="1:6" ht="12.75" customHeight="1" x14ac:dyDescent="0.2">
      <c r="A640" s="55" t="s">
        <v>605</v>
      </c>
      <c r="B640" s="87" t="s">
        <v>1274</v>
      </c>
      <c r="C640" s="52" t="s">
        <v>1275</v>
      </c>
      <c r="D640" s="53">
        <f t="shared" ref="D640:E640" si="181">D413+D528</f>
        <v>6228468</v>
      </c>
      <c r="E640" s="53">
        <f t="shared" si="181"/>
        <v>8287948.1499999994</v>
      </c>
      <c r="F640" s="54">
        <f t="shared" si="119"/>
        <v>133.06559735074498</v>
      </c>
    </row>
    <row r="641" spans="1:6" ht="12.75" customHeight="1" x14ac:dyDescent="0.2">
      <c r="A641" s="55" t="s">
        <v>605</v>
      </c>
      <c r="B641" s="87" t="s">
        <v>1276</v>
      </c>
      <c r="C641" s="52" t="s">
        <v>1277</v>
      </c>
      <c r="D641" s="53">
        <f t="shared" ref="D641:E641" si="182">IF(D639&gt;=D640,D639-D640,0)</f>
        <v>16463</v>
      </c>
      <c r="E641" s="53">
        <f t="shared" si="182"/>
        <v>452665.85000000056</v>
      </c>
      <c r="F641" s="54">
        <f t="shared" si="119"/>
        <v>2749.5951527668135</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58699</v>
      </c>
      <c r="E643" s="53">
        <f t="shared" si="184"/>
        <v>75162.049999999988</v>
      </c>
      <c r="F643" s="54">
        <f t="shared" si="119"/>
        <v>128.04655956660247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75162</v>
      </c>
      <c r="E645" s="53">
        <f t="shared" si="186"/>
        <v>527827.90000000061</v>
      </c>
      <c r="F645" s="54">
        <f t="shared" si="119"/>
        <v>702.25366541603546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353720</v>
      </c>
      <c r="E647" s="245">
        <v>353720.28</v>
      </c>
      <c r="F647" s="59">
        <f t="shared" si="119"/>
        <v>100.00007915865656</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1160020</v>
      </c>
      <c r="E649" s="244">
        <v>1198421.94</v>
      </c>
      <c r="F649" s="54">
        <f t="shared" ref="F649:F724" si="188">IF(D649&lt;&gt;0,IF(E649/D649&gt;=100,"&gt;&gt;100",E649/D649*100),"-")</f>
        <v>103.3104549921553</v>
      </c>
    </row>
    <row r="650" spans="1:6" ht="12.75" customHeight="1" x14ac:dyDescent="0.2">
      <c r="A650" s="55" t="s">
        <v>1293</v>
      </c>
      <c r="B650" s="87" t="s">
        <v>1294</v>
      </c>
      <c r="C650" s="52" t="s">
        <v>1293</v>
      </c>
      <c r="D650" s="244">
        <v>1375082</v>
      </c>
      <c r="E650" s="244">
        <v>2493234.2400000002</v>
      </c>
      <c r="F650" s="54">
        <f t="shared" si="188"/>
        <v>181.31531355948229</v>
      </c>
    </row>
    <row r="651" spans="1:6" ht="12.75" customHeight="1" x14ac:dyDescent="0.2">
      <c r="A651" s="55" t="s">
        <v>1295</v>
      </c>
      <c r="B651" s="87" t="s">
        <v>1296</v>
      </c>
      <c r="C651" s="52" t="s">
        <v>1295</v>
      </c>
      <c r="D651" s="244">
        <v>1336680</v>
      </c>
      <c r="E651" s="244">
        <v>2776013.36</v>
      </c>
      <c r="F651" s="54">
        <f t="shared" si="188"/>
        <v>207.67972588802107</v>
      </c>
    </row>
    <row r="652" spans="1:6" ht="24" x14ac:dyDescent="0.2">
      <c r="A652" s="55">
        <v>11</v>
      </c>
      <c r="B652" s="87" t="s">
        <v>1297</v>
      </c>
      <c r="C652" s="52" t="s">
        <v>1298</v>
      </c>
      <c r="D652" s="53">
        <f t="shared" ref="D652:E652" si="189">+D649+D650-D651</f>
        <v>1198422</v>
      </c>
      <c r="E652" s="53">
        <f t="shared" si="189"/>
        <v>915642.8200000003</v>
      </c>
      <c r="F652" s="54">
        <f t="shared" si="188"/>
        <v>76.404039645467151</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51</v>
      </c>
      <c r="E654" s="266">
        <v>53</v>
      </c>
      <c r="F654" s="54">
        <f t="shared" si="188"/>
        <v>103.92156862745099</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40</v>
      </c>
      <c r="E656" s="266">
        <v>42</v>
      </c>
      <c r="F656" s="54">
        <f t="shared" si="188"/>
        <v>105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4979282</v>
      </c>
      <c r="E675" s="244">
        <v>5832952.8499999996</v>
      </c>
      <c r="F675" s="54">
        <f t="shared" si="188"/>
        <v>117.14445677107663</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v>5208</v>
      </c>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157467</v>
      </c>
      <c r="E694" s="244">
        <v>908422.98</v>
      </c>
      <c r="F694" s="54">
        <f t="shared" si="188"/>
        <v>576.89736897254659</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9430</v>
      </c>
      <c r="E697" s="244">
        <v>50720</v>
      </c>
      <c r="F697" s="54">
        <f t="shared" si="188"/>
        <v>537.8579003181336</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4120</v>
      </c>
      <c r="E710" s="244">
        <v>2220</v>
      </c>
      <c r="F710" s="54">
        <f t="shared" si="188"/>
        <v>53.883495145631066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133</v>
      </c>
      <c r="E717" s="244">
        <v>36913.599999999999</v>
      </c>
      <c r="F717" s="54" t="str">
        <f t="shared" si="188"/>
        <v>&gt;&gt;100</v>
      </c>
    </row>
    <row r="718" spans="1:6" ht="12.75" customHeight="1" x14ac:dyDescent="0.2">
      <c r="A718" s="55">
        <v>32121</v>
      </c>
      <c r="B718" s="87" t="s">
        <v>1412</v>
      </c>
      <c r="C718" s="52" t="s">
        <v>1413</v>
      </c>
      <c r="D718" s="244">
        <v>116400</v>
      </c>
      <c r="E718" s="244">
        <v>177595.47</v>
      </c>
      <c r="F718" s="54">
        <f t="shared" si="188"/>
        <v>152.57342783505155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0</v>
      </c>
      <c r="E720" s="244">
        <v>22561.88</v>
      </c>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6713</v>
      </c>
      <c r="E722" s="244">
        <v>52434.49</v>
      </c>
      <c r="F722" s="54">
        <f t="shared" si="188"/>
        <v>781.08878295843874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18000</v>
      </c>
      <c r="E816" s="244">
        <v>30500</v>
      </c>
      <c r="F816" s="54">
        <f t="shared" si="190"/>
        <v>169.44444444444443</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C250" sqref="C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3326650</v>
      </c>
      <c r="E6" s="231">
        <f t="shared" si="0"/>
        <v>14146908.159999998</v>
      </c>
      <c r="F6" s="232">
        <f t="shared" ref="F6:F260" si="1">IF(D6&gt;0,IF(E6/D6&gt;=100,"&gt;&gt;100",E6/D6*100),"-")</f>
        <v>425.25989088121673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1747843</v>
      </c>
      <c r="E7" s="106">
        <f t="shared" si="2"/>
        <v>12845765.019999998</v>
      </c>
      <c r="F7" s="95">
        <f t="shared" si="1"/>
        <v>734.94959329871153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3922288.61</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0</v>
      </c>
      <c r="E9" s="249">
        <v>3922288.61</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1252301</v>
      </c>
      <c r="E12" s="106">
        <f t="shared" si="3"/>
        <v>8427934.8099999987</v>
      </c>
      <c r="F12" s="95">
        <f t="shared" si="1"/>
        <v>672.99593388490462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434822</v>
      </c>
      <c r="E13" s="106">
        <f t="shared" si="4"/>
        <v>7499802.6699999999</v>
      </c>
      <c r="F13" s="95">
        <f t="shared" si="1"/>
        <v>1724.7983473697282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v>746644.99</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746645</v>
      </c>
      <c r="E15" s="249">
        <v>7074314.1299999999</v>
      </c>
      <c r="F15" s="95">
        <f t="shared" si="1"/>
        <v>947.48027911524218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311823</v>
      </c>
      <c r="E18" s="249">
        <v>321156.45</v>
      </c>
      <c r="F18" s="95">
        <f t="shared" si="1"/>
        <v>102.99318844344387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745393</v>
      </c>
      <c r="E19" s="106">
        <f t="shared" si="5"/>
        <v>856045.92999999993</v>
      </c>
      <c r="F19" s="95">
        <f t="shared" si="1"/>
        <v>114.84491134207056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999715</v>
      </c>
      <c r="E20" s="249">
        <v>955003.53</v>
      </c>
      <c r="F20" s="95">
        <f t="shared" si="1"/>
        <v>95.52757835983256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19971</v>
      </c>
      <c r="E21" s="249">
        <v>26539.96</v>
      </c>
      <c r="F21" s="95">
        <f t="shared" si="1"/>
        <v>132.8924941164689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201291</v>
      </c>
      <c r="E22" s="249">
        <v>201290.99</v>
      </c>
      <c r="F22" s="95">
        <f t="shared" si="1"/>
        <v>99.999995032068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105246</v>
      </c>
      <c r="E24" s="249">
        <v>105245.52</v>
      </c>
      <c r="F24" s="95">
        <f t="shared" si="1"/>
        <v>99.999543925659879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2916</v>
      </c>
      <c r="E25" s="249">
        <v>10573.88</v>
      </c>
      <c r="F25" s="95">
        <f t="shared" si="1"/>
        <v>362.61591220850477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563993</v>
      </c>
      <c r="E26" s="249">
        <v>779660.12</v>
      </c>
      <c r="F26" s="95">
        <f t="shared" si="1"/>
        <v>138.23932566538946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1147739</v>
      </c>
      <c r="E28" s="249">
        <v>1222268.07</v>
      </c>
      <c r="F28" s="95">
        <f t="shared" si="1"/>
        <v>106.49355559060029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26086</v>
      </c>
      <c r="E35" s="106">
        <f t="shared" si="7"/>
        <v>26086.21</v>
      </c>
      <c r="F35" s="95">
        <f t="shared" si="1"/>
        <v>100.00080502951774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26086</v>
      </c>
      <c r="E36" s="249">
        <v>26086.21</v>
      </c>
      <c r="F36" s="95">
        <f t="shared" si="1"/>
        <v>100.00080502951774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46000</v>
      </c>
      <c r="E45" s="106">
        <f t="shared" si="9"/>
        <v>46000</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46000</v>
      </c>
      <c r="E47" s="249">
        <v>46000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19782</v>
      </c>
      <c r="E54" s="249">
        <v>117786.9</v>
      </c>
      <c r="F54" s="95">
        <f t="shared" si="1"/>
        <v>595.42462845010618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19782</v>
      </c>
      <c r="E55" s="249">
        <v>117786.9</v>
      </c>
      <c r="F55" s="95">
        <f t="shared" si="1"/>
        <v>595.42462845010618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495542</v>
      </c>
      <c r="E56" s="106">
        <f t="shared" si="11"/>
        <v>495541.6</v>
      </c>
      <c r="F56" s="95">
        <f t="shared" si="1"/>
        <v>99.999919280303175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495542</v>
      </c>
      <c r="E57" s="249">
        <v>495541.6</v>
      </c>
      <c r="F57" s="95">
        <f t="shared" si="1"/>
        <v>99.999919280303175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1578807</v>
      </c>
      <c r="E68" s="106">
        <f t="shared" si="13"/>
        <v>1301143.1400000001</v>
      </c>
      <c r="F68" s="95">
        <f t="shared" si="1"/>
        <v>82.41305872092029</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1198422</v>
      </c>
      <c r="E69" s="106">
        <f t="shared" si="14"/>
        <v>915642.82000000007</v>
      </c>
      <c r="F69" s="95">
        <f t="shared" si="1"/>
        <v>76.404039645467122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1198422</v>
      </c>
      <c r="E70" s="106">
        <f t="shared" si="15"/>
        <v>915642.82000000007</v>
      </c>
      <c r="F70" s="95">
        <f t="shared" si="1"/>
        <v>76.404039645467122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v>301113</v>
      </c>
      <c r="E71" s="249">
        <v>493676.79</v>
      </c>
      <c r="F71" s="95">
        <f t="shared" si="1"/>
        <v>163.95067300315827</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897309</v>
      </c>
      <c r="E72" s="249">
        <v>421966.03</v>
      </c>
      <c r="F72" s="95">
        <f t="shared" si="1"/>
        <v>47.025721351284787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0</v>
      </c>
      <c r="E86" s="249">
        <v>0</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6300</v>
      </c>
      <c r="E146" s="106">
        <f t="shared" si="26"/>
        <v>11415.4</v>
      </c>
      <c r="F146" s="95">
        <f t="shared" si="1"/>
        <v>181.1968253968254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6300</v>
      </c>
      <c r="E160" s="249">
        <v>11415.4</v>
      </c>
      <c r="F160" s="95">
        <f t="shared" si="1"/>
        <v>181.1968253968254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20365</v>
      </c>
      <c r="E164" s="106">
        <f t="shared" si="28"/>
        <v>20364.64</v>
      </c>
      <c r="F164" s="95">
        <f t="shared" si="1"/>
        <v>99.998232261232502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v>20365</v>
      </c>
      <c r="E166" s="249">
        <v>20364.64</v>
      </c>
      <c r="F166" s="95">
        <f t="shared" si="1"/>
        <v>99.998232261232502</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353720</v>
      </c>
      <c r="E170" s="106">
        <f t="shared" si="29"/>
        <v>353720.28</v>
      </c>
      <c r="F170" s="95">
        <f t="shared" si="1"/>
        <v>100.00007915865656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353720</v>
      </c>
      <c r="E173" s="249">
        <v>353720.28</v>
      </c>
      <c r="F173" s="95">
        <f t="shared" si="1"/>
        <v>100.00007915865656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3326650</v>
      </c>
      <c r="E175" s="106">
        <f t="shared" si="30"/>
        <v>14146908.16</v>
      </c>
      <c r="F175" s="95">
        <f t="shared" si="1"/>
        <v>425.25989088121685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1512779</v>
      </c>
      <c r="E176" s="106">
        <f t="shared" si="31"/>
        <v>782448.37</v>
      </c>
      <c r="F176" s="95">
        <f t="shared" si="1"/>
        <v>51.722582743414605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1482539</v>
      </c>
      <c r="E177" s="106">
        <f t="shared" si="32"/>
        <v>782448.37</v>
      </c>
      <c r="F177" s="95">
        <f t="shared" si="1"/>
        <v>52.777591011096504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429324</v>
      </c>
      <c r="E178" s="249">
        <v>479464.22</v>
      </c>
      <c r="F178" s="95">
        <f t="shared" si="1"/>
        <v>111.6788765594283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248924</v>
      </c>
      <c r="E179" s="249">
        <v>299786.3</v>
      </c>
      <c r="F179" s="95">
        <f t="shared" si="1"/>
        <v>120.43286304253506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526</v>
      </c>
      <c r="E180" s="106">
        <f t="shared" si="33"/>
        <v>1110.6099999999999</v>
      </c>
      <c r="F180" s="95">
        <f t="shared" si="1"/>
        <v>211.1425855513308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526</v>
      </c>
      <c r="E183" s="249">
        <v>1110.6099999999999</v>
      </c>
      <c r="F183" s="95">
        <f t="shared" si="1"/>
        <v>211.1425855513308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803765</v>
      </c>
      <c r="E188" s="249">
        <v>2087.2399999999998</v>
      </c>
      <c r="F188" s="95">
        <f t="shared" si="1"/>
        <v>0.25968286750480551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30240</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1813871</v>
      </c>
      <c r="E237" s="106">
        <f t="shared" si="41"/>
        <v>13364459.790000001</v>
      </c>
      <c r="F237" s="95">
        <f t="shared" si="1"/>
        <v>736.7921858831196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1715328</v>
      </c>
      <c r="E238" s="106">
        <f t="shared" si="42"/>
        <v>12813251.25</v>
      </c>
      <c r="F238" s="95">
        <f t="shared" si="1"/>
        <v>746.98548907264376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1715328</v>
      </c>
      <c r="E239" s="106">
        <f t="shared" si="43"/>
        <v>12813251.25</v>
      </c>
      <c r="F239" s="95">
        <f t="shared" si="1"/>
        <v>746.98548907264376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1024791</v>
      </c>
      <c r="E240" s="249">
        <v>970826.37</v>
      </c>
      <c r="F240" s="95">
        <f t="shared" si="1"/>
        <v>94.734084315728779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690537</v>
      </c>
      <c r="E241" s="249">
        <v>11842424.880000001</v>
      </c>
      <c r="F241" s="95">
        <f t="shared" si="1"/>
        <v>1714.958775561628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75162</v>
      </c>
      <c r="E245" s="106">
        <f t="shared" si="45"/>
        <v>527827.9</v>
      </c>
      <c r="F245" s="95">
        <f t="shared" si="1"/>
        <v>702.25366541603466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382322</v>
      </c>
      <c r="E246" s="106">
        <f t="shared" si="46"/>
        <v>527827.9</v>
      </c>
      <c r="F246" s="95">
        <f t="shared" si="1"/>
        <v>138.05846903918686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382322</v>
      </c>
      <c r="E247" s="249">
        <v>527827.9</v>
      </c>
      <c r="F247" s="95">
        <f t="shared" si="1"/>
        <v>138.05846903918686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307160</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307160</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v>23381</v>
      </c>
      <c r="E256" s="249">
        <v>23380.639999999999</v>
      </c>
      <c r="F256" s="95">
        <f t="shared" si="1"/>
        <v>99.998460288268248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99656</v>
      </c>
      <c r="E259" s="106">
        <f t="shared" si="49"/>
        <v>99655.74</v>
      </c>
      <c r="F259" s="95">
        <f t="shared" si="1"/>
        <v>99.999739102512649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99656</v>
      </c>
      <c r="E260" s="250">
        <v>99655.74</v>
      </c>
      <c r="F260" s="99">
        <f t="shared" si="1"/>
        <v>99.999739102512649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6300</v>
      </c>
      <c r="E264" s="249">
        <v>11415.4</v>
      </c>
      <c r="F264" s="95">
        <f t="shared" si="50"/>
        <v>181.1968253968254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v>20365</v>
      </c>
      <c r="E266" s="249">
        <v>20364.64</v>
      </c>
      <c r="F266" s="95">
        <f t="shared" si="50"/>
        <v>99.998232261232502</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1482539</v>
      </c>
      <c r="E287" s="249">
        <v>782448.37</v>
      </c>
      <c r="F287" s="95">
        <f t="shared" si="50"/>
        <v>52.777591011096504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30240</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v>2490</v>
      </c>
      <c r="E295" s="249">
        <v>2490</v>
      </c>
      <c r="F295" s="95">
        <f t="shared" si="50"/>
        <v>100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v>806255</v>
      </c>
      <c r="E301" s="249">
        <v>4577.24</v>
      </c>
      <c r="F301" s="95">
        <f t="shared" si="50"/>
        <v>0.56771616920205148</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D121" sqref="D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6228468</v>
      </c>
      <c r="E114" s="83">
        <f t="shared" si="22"/>
        <v>8287948.1500000004</v>
      </c>
      <c r="F114" s="65">
        <f t="shared" si="1"/>
        <v>133.06559735074501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4984583</v>
      </c>
      <c r="E118" s="83">
        <f t="shared" si="24"/>
        <v>8287948.1500000004</v>
      </c>
      <c r="F118" s="65">
        <f t="shared" si="1"/>
        <v>166.27164499016266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4984583</v>
      </c>
      <c r="E120" s="251">
        <v>8287948.1500000004</v>
      </c>
      <c r="F120" s="65">
        <f t="shared" si="1"/>
        <v>166.27164499016266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1243885</v>
      </c>
      <c r="E126" s="251"/>
      <c r="F126" s="65">
        <f t="shared" si="1"/>
        <v>0</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6228468</v>
      </c>
      <c r="E141" s="108">
        <f t="shared" si="28"/>
        <v>8287948.1500000004</v>
      </c>
      <c r="F141" s="84">
        <f t="shared" si="1"/>
        <v>133.06559735074501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1578806.86</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8274326.1599999992</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8017126.9099999992</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5639624.4199999999</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2368317.02</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9185.4699999999993</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257199.25</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9004655.7300000004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8717216.4800000004</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5589484.1200000001</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2317454.62</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8599.98</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801677.76</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287439.25</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848477.28999999911</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848477.29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848477.29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3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18073</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3216</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3219</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Racun02</cp:lastModifiedBy>
  <cp:lastPrinted>2023-01-30T14:17:18Z</cp:lastPrinted>
  <dcterms:created xsi:type="dcterms:W3CDTF">2022-04-01T05:14:30Z</dcterms:created>
  <dcterms:modified xsi:type="dcterms:W3CDTF">2023-01-31T16:12:26Z</dcterms:modified>
</cp:coreProperties>
</file>