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06F4FA1D-4720-4B18-9EFD-010C71BEA188}" xr6:coauthVersionLast="47" xr6:coauthVersionMax="47" xr10:uidLastSave="{00000000-0000-0000-0000-000000000000}"/>
  <bookViews>
    <workbookView xWindow="-120" yWindow="-120" windowWidth="29040" windowHeight="15840" xr2:uid="{BEFEAAE0-29A9-477A-BE54-3BE01C72C3E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47" i="1"/>
  <c r="D37" i="1"/>
  <c r="D38" i="1" s="1"/>
  <c r="D48" i="1"/>
  <c r="D49" i="1" s="1"/>
  <c r="D21" i="1"/>
  <c r="D26" i="1" s="1"/>
  <c r="D29" i="1"/>
  <c r="D30" i="1" s="1"/>
  <c r="D8" i="1"/>
  <c r="D9" i="1" s="1"/>
  <c r="D55" i="1"/>
  <c r="D53" i="1"/>
  <c r="D51" i="1"/>
  <c r="D44" i="1"/>
  <c r="D42" i="1"/>
  <c r="D40" i="1"/>
  <c r="D28" i="1"/>
  <c r="D20" i="1"/>
  <c r="D18" i="1"/>
  <c r="D15" i="1"/>
  <c r="D11" i="1"/>
</calcChain>
</file>

<file path=xl/sharedStrings.xml><?xml version="1.0" encoding="utf-8"?>
<sst xmlns="http://schemas.openxmlformats.org/spreadsheetml/2006/main" count="120" uniqueCount="57">
  <si>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</si>
  <si>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</si>
  <si>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</si>
  <si>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</si>
  <si>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</si>
  <si>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</si>
  <si>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</si>
  <si>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</si>
  <si>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</si>
  <si>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</si>
  <si>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</si>
  <si>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</si>
  <si>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</si>
  <si>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</si>
  <si>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</si>
  <si>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</si>
  <si>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</si>
  <si>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Zagreb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</si>
  <si>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</si>
  <si>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</si>
  <si>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</si>
  <si>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</si>
  <si>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</si>
  <si>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Financijska agencija</t>
  </si>
  <si>
    <t>3238 Računalne usluge</t>
  </si>
  <si>
    <t>Ukupno Financijska agencija</t>
  </si>
  <si>
    <t>Bross trade d.o.o.</t>
  </si>
  <si>
    <t>3221 Uredski materijal i ostali materijalni rashodi</t>
  </si>
  <si>
    <t>3222 Materijal i sirovine</t>
  </si>
  <si>
    <t>Vodovod Brač d.o.o.</t>
  </si>
  <si>
    <t>Supetar</t>
  </si>
  <si>
    <t>3234 Komunalne usluge</t>
  </si>
  <si>
    <t>CORONA COPY D.O.O.</t>
  </si>
  <si>
    <t>KONZUM PLUS D.O.O.</t>
  </si>
  <si>
    <t>3299 Ostali nespomenuti rashodi poslovanja</t>
  </si>
  <si>
    <t>SUPETAR</t>
  </si>
  <si>
    <t>3225 Sitni inventar</t>
  </si>
  <si>
    <t>SPLIT</t>
  </si>
  <si>
    <t>ZAGREB</t>
  </si>
  <si>
    <t>HP D.D.</t>
  </si>
  <si>
    <t>Velika Gorica</t>
  </si>
  <si>
    <t>PEKARSKA DJELATNOST SUPETAR</t>
  </si>
  <si>
    <t>3294 Članarine</t>
  </si>
  <si>
    <t>UKUPNO  ZA  04/2025.</t>
  </si>
  <si>
    <t>INFORMACIJA O TROŠENJU SREDSTAVA ZA TRAVANJ 2025. GODINE</t>
  </si>
  <si>
    <t>TEXT PAPIR D.O.O.</t>
  </si>
  <si>
    <t>TRGOVINA TINO</t>
  </si>
  <si>
    <t>BOL</t>
  </si>
  <si>
    <t>UKUPNO TRGOVINA TINO</t>
  </si>
  <si>
    <t>MESNA INDUSTRIJA BRAĆE PIVAC</t>
  </si>
  <si>
    <t>VRGORAC</t>
  </si>
  <si>
    <t>UHSR</t>
  </si>
  <si>
    <t>MELANI OBRT ZA POG. USLG. I CVJEĆARNICA</t>
  </si>
  <si>
    <t>VITOS D.O.O.</t>
  </si>
  <si>
    <t>VARAŽDIN</t>
  </si>
  <si>
    <t>PJACA HOSTELI D.O.O.</t>
  </si>
  <si>
    <t>3211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</si>
</sst>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1" fillId="2" borderId="2" xfId="0" applyFont="1" applyFill="1" applyBorder="1" applyAlignment="1">
      <alignment horizontal="right" wrapText="1" indent="3"/>
    </xf>
    <xf numFmtId="0" fontId="3" fillId="0" borderId="2" xfId="0" applyFont="1" applyBorder="1" applyAlignment="1">
      <alignment horizontal="left" wrapText="1" indent="3"/>
    </xf>
    <xf numFmtId="164" fontId="3" fillId="0" borderId="2" xfId="0" applyNumberFormat="1" applyFont="1" applyBorder="1" applyAlignment="1">
      <alignment horizontal="center" wrapText="1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164" fontId="2" fillId="3" borderId="2" xfId="0" applyNumberFormat="1" applyFont="1" applyFill="1" applyBorder="1" applyAlignment="1">
      <alignment horizontal="right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164" fontId="3" fillId="0" borderId="2" xfId="0" applyNumberFormat="1" applyFont="1" applyBorder="1" applyAlignment="1">
      <alignment horizontal="righ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164" fontId="3" fillId="4" borderId="2" xfId="0" applyNumberFormat="1" applyFont="1" applyFill="1" applyBorder="1" applyAlignment="1">
      <alignment horizontal="right" indent="3"/>
    </xf>
    <xf numFmtId="1" fontId="3" fillId="4" borderId="2" xfId="0" applyNumberFormat="1" applyFont="1" applyFill="1" applyBorder="1" applyAlignment="1">
      <alignment horizontal="left" indent="3"/>
    </xf>
    <xf numFmtId="164" fontId="3" fillId="4" borderId="6" xfId="0" applyNumberFormat="1" applyFont="1" applyFill="1" applyBorder="1" applyAlignment="1">
      <alignment horizontal="right" indent="3"/>
    </xf>
    <xf numFmtId="0" fontId="3" fillId="4" borderId="2" xfId="0" applyFont="1" applyFill="1" applyBorder="1" applyAlignment="1">
      <alignment horizontal="left" wrapText="1" indent="3"/>
    </xf>
    <xf numFmtId="164" fontId="2" fillId="3" borderId="6" xfId="0" applyNumberFormat="1" applyFont="1" applyFill="1" applyBorder="1" applyAlignment="1">
      <alignment horizontal="right" indent="3"/>
    </xf>
    <xf numFmtId="0" fontId="3" fillId="3" borderId="6" xfId="0" applyFont="1" applyFill="1" applyBorder="1" applyAlignment="1">
      <alignment horizontal="left" indent="3"/>
    </xf>
    <xf numFmtId="0" fontId="3" fillId="4" borderId="3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indent="3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FE0-8257-41C0-B197-BEE52FA7E981}">
  <dimension ref="A1:E56"/>
  <sheetViews>
    <sheetView tabSelected="1" topLeftCell="A35" workbookViewId="0">
      <selection activeCell="D57" sqref="D57"/>
    </sheetView>
  </sheetViews>
  <sheetFormatPr defaultRowHeight="15" x14ac:dyDescent="0.25"/>
  <cols>
    <col min="1" max="1" width="44.28515625" bestFit="1" customWidth="1"/>
    <col min="2" max="2" width="16" bestFit="1" customWidth="1"/>
    <col min="3" max="3" width="24.140625" bestFit="1" customWidth="1"/>
    <col min="4" max="4" width="16" bestFit="1" customWidth="1"/>
    <col min="5" max="5" width="33.71093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B3" s="2"/>
      <c r="C3" s="2"/>
      <c r="D3" s="3"/>
      <c r="E3" s="2"/>
    </row>
    <row r="4" spans="1:5" ht="15.75" x14ac:dyDescent="0.25">
      <c r="A4" s="4" t="s">
        <v>44</v>
      </c>
      <c r="B4" s="4"/>
      <c r="C4" s="4"/>
      <c r="D4" s="4"/>
      <c r="E4" s="4"/>
    </row>
    <row r="5" spans="1:5" x14ac:dyDescent="0.25">
      <c r="A5" s="5"/>
      <c r="B5" s="5"/>
      <c r="C5" s="5"/>
      <c r="D5" s="6"/>
      <c r="E5" s="5"/>
    </row>
    <row r="6" spans="1:5" ht="15.75" x14ac:dyDescent="0.25">
      <c r="A6" s="7" t="s">
        <v>2</v>
      </c>
      <c r="B6" s="7"/>
      <c r="C6" s="8"/>
      <c r="D6" s="3"/>
      <c r="E6" s="8"/>
    </row>
    <row r="7" spans="1:5" ht="63" x14ac:dyDescent="0.25">
      <c r="A7" s="9" t="s">
        <v>3</v>
      </c>
      <c r="B7" s="9" t="s">
        <v>4</v>
      </c>
      <c r="C7" s="9" t="s">
        <v>5</v>
      </c>
      <c r="D7" s="10" t="s">
        <v>6</v>
      </c>
      <c r="E7" s="9" t="s">
        <v>7</v>
      </c>
    </row>
    <row r="8" spans="1:5" ht="30" x14ac:dyDescent="0.25">
      <c r="A8" s="11" t="s">
        <v>8</v>
      </c>
      <c r="B8" s="11">
        <v>52508873833</v>
      </c>
      <c r="C8" s="11" t="s">
        <v>9</v>
      </c>
      <c r="D8" s="12">
        <f>51.67+6.25</f>
        <v>57.92</v>
      </c>
      <c r="E8" s="11" t="s">
        <v>10</v>
      </c>
    </row>
    <row r="9" spans="1:5" x14ac:dyDescent="0.25">
      <c r="A9" s="13" t="s">
        <v>11</v>
      </c>
      <c r="B9" s="14"/>
      <c r="C9" s="15"/>
      <c r="D9" s="16">
        <f>SUM(D8)</f>
        <v>57.92</v>
      </c>
      <c r="E9" s="17"/>
    </row>
    <row r="10" spans="1:5" ht="30" x14ac:dyDescent="0.25">
      <c r="A10" s="11" t="s">
        <v>12</v>
      </c>
      <c r="B10" s="18">
        <v>53350217371</v>
      </c>
      <c r="C10" s="18" t="s">
        <v>13</v>
      </c>
      <c r="D10" s="19">
        <v>57.98</v>
      </c>
      <c r="E10" s="11" t="s">
        <v>14</v>
      </c>
    </row>
    <row r="11" spans="1:5" x14ac:dyDescent="0.25">
      <c r="A11" s="13" t="s">
        <v>15</v>
      </c>
      <c r="B11" s="14"/>
      <c r="C11" s="15"/>
      <c r="D11" s="16">
        <f>SUM(D10:D10)</f>
        <v>57.98</v>
      </c>
      <c r="E11" s="20"/>
    </row>
    <row r="12" spans="1:5" ht="30" x14ac:dyDescent="0.25">
      <c r="A12" s="11" t="s">
        <v>16</v>
      </c>
      <c r="B12" s="18">
        <v>81793146560</v>
      </c>
      <c r="C12" s="18" t="s">
        <v>17</v>
      </c>
      <c r="D12" s="19">
        <v>14.6</v>
      </c>
      <c r="E12" s="11" t="s">
        <v>18</v>
      </c>
    </row>
    <row r="13" spans="1:5" ht="30" x14ac:dyDescent="0.25">
      <c r="A13" s="11" t="s">
        <v>16</v>
      </c>
      <c r="B13" s="18">
        <v>81793146560</v>
      </c>
      <c r="C13" s="18" t="s">
        <v>17</v>
      </c>
      <c r="D13" s="19">
        <v>11.81</v>
      </c>
      <c r="E13" s="11" t="s">
        <v>18</v>
      </c>
    </row>
    <row r="14" spans="1:5" ht="30" x14ac:dyDescent="0.25">
      <c r="A14" s="11" t="s">
        <v>16</v>
      </c>
      <c r="B14" s="18">
        <v>81793146560</v>
      </c>
      <c r="C14" s="18" t="s">
        <v>17</v>
      </c>
      <c r="D14" s="19">
        <v>58.1</v>
      </c>
      <c r="E14" s="11" t="s">
        <v>18</v>
      </c>
    </row>
    <row r="15" spans="1:5" x14ac:dyDescent="0.25">
      <c r="A15" s="13" t="s">
        <v>19</v>
      </c>
      <c r="B15" s="14"/>
      <c r="C15" s="15"/>
      <c r="D15" s="16">
        <f>SUM(D12:D14)</f>
        <v>84.51</v>
      </c>
      <c r="E15" s="20"/>
    </row>
    <row r="16" spans="1:5" x14ac:dyDescent="0.25">
      <c r="A16" s="18" t="s">
        <v>20</v>
      </c>
      <c r="B16" s="18">
        <v>43965974818</v>
      </c>
      <c r="C16" s="18" t="s">
        <v>17</v>
      </c>
      <c r="D16" s="19">
        <v>1221.1600000000001</v>
      </c>
      <c r="E16" s="18" t="s">
        <v>21</v>
      </c>
    </row>
    <row r="17" spans="1:5" x14ac:dyDescent="0.25">
      <c r="A17" s="18" t="s">
        <v>20</v>
      </c>
      <c r="B17" s="18">
        <v>43965974818</v>
      </c>
      <c r="C17" s="18" t="s">
        <v>17</v>
      </c>
      <c r="D17" s="19">
        <v>1158.92</v>
      </c>
      <c r="E17" s="18" t="s">
        <v>21</v>
      </c>
    </row>
    <row r="18" spans="1:5" x14ac:dyDescent="0.25">
      <c r="A18" s="13" t="s">
        <v>22</v>
      </c>
      <c r="B18" s="14"/>
      <c r="C18" s="15"/>
      <c r="D18" s="16">
        <f>SUM(D16:D17)</f>
        <v>2380.08</v>
      </c>
      <c r="E18" s="17"/>
    </row>
    <row r="19" spans="1:5" x14ac:dyDescent="0.25">
      <c r="A19" s="21" t="s">
        <v>23</v>
      </c>
      <c r="B19" s="21">
        <v>85821130368</v>
      </c>
      <c r="C19" s="21" t="s">
        <v>17</v>
      </c>
      <c r="D19" s="22">
        <v>0.41</v>
      </c>
      <c r="E19" s="21" t="s">
        <v>24</v>
      </c>
    </row>
    <row r="20" spans="1:5" x14ac:dyDescent="0.25">
      <c r="A20" s="13" t="s">
        <v>25</v>
      </c>
      <c r="B20" s="14"/>
      <c r="C20" s="15"/>
      <c r="D20" s="16">
        <f>SUM(D19:D19)</f>
        <v>0.41</v>
      </c>
      <c r="E20" s="17"/>
    </row>
    <row r="21" spans="1:5" ht="30" x14ac:dyDescent="0.25">
      <c r="A21" s="21" t="s">
        <v>26</v>
      </c>
      <c r="B21" s="23">
        <v>83598114879</v>
      </c>
      <c r="C21" s="21" t="s">
        <v>9</v>
      </c>
      <c r="D21" s="22">
        <f>147.28+72.63</f>
        <v>219.91</v>
      </c>
      <c r="E21" s="11" t="s">
        <v>27</v>
      </c>
    </row>
    <row r="22" spans="1:5" x14ac:dyDescent="0.25">
      <c r="A22" s="21" t="s">
        <v>26</v>
      </c>
      <c r="B22" s="23">
        <v>83598114879</v>
      </c>
      <c r="C22" s="21" t="s">
        <v>9</v>
      </c>
      <c r="D22" s="24">
        <v>179.3</v>
      </c>
      <c r="E22" s="25" t="s">
        <v>28</v>
      </c>
    </row>
    <row r="23" spans="1:5" x14ac:dyDescent="0.25">
      <c r="A23" s="21" t="s">
        <v>26</v>
      </c>
      <c r="B23" s="23">
        <v>83598114879</v>
      </c>
      <c r="C23" s="21" t="s">
        <v>9</v>
      </c>
      <c r="D23" s="24">
        <v>920.49</v>
      </c>
      <c r="E23" s="25" t="s">
        <v>28</v>
      </c>
    </row>
    <row r="24" spans="1:5" ht="30" x14ac:dyDescent="0.25">
      <c r="A24" s="21" t="s">
        <v>26</v>
      </c>
      <c r="B24" s="23">
        <v>83598114879</v>
      </c>
      <c r="C24" s="21" t="s">
        <v>9</v>
      </c>
      <c r="D24" s="24">
        <v>303.14</v>
      </c>
      <c r="E24" s="11" t="s">
        <v>27</v>
      </c>
    </row>
    <row r="25" spans="1:5" x14ac:dyDescent="0.25">
      <c r="A25" s="21" t="s">
        <v>26</v>
      </c>
      <c r="B25" s="23">
        <v>83598114879</v>
      </c>
      <c r="C25" s="21" t="s">
        <v>9</v>
      </c>
      <c r="D25" s="24">
        <v>594.08000000000004</v>
      </c>
      <c r="E25" s="25" t="s">
        <v>28</v>
      </c>
    </row>
    <row r="26" spans="1:5" x14ac:dyDescent="0.25">
      <c r="A26" s="13" t="s">
        <v>26</v>
      </c>
      <c r="B26" s="14"/>
      <c r="C26" s="15"/>
      <c r="D26" s="26">
        <f>SUM(D21:D23)</f>
        <v>1319.7</v>
      </c>
      <c r="E26" s="27"/>
    </row>
    <row r="27" spans="1:5" x14ac:dyDescent="0.25">
      <c r="A27" s="28" t="s">
        <v>29</v>
      </c>
      <c r="B27" s="21">
        <v>45854645558</v>
      </c>
      <c r="C27" s="21" t="s">
        <v>30</v>
      </c>
      <c r="D27" s="24">
        <v>212.49</v>
      </c>
      <c r="E27" s="25" t="s">
        <v>31</v>
      </c>
    </row>
    <row r="28" spans="1:5" x14ac:dyDescent="0.25">
      <c r="A28" s="13" t="s">
        <v>29</v>
      </c>
      <c r="B28" s="14"/>
      <c r="C28" s="15"/>
      <c r="D28" s="26">
        <f>SUM(D27)</f>
        <v>212.49</v>
      </c>
      <c r="E28" s="27"/>
    </row>
    <row r="29" spans="1:5" ht="30" x14ac:dyDescent="0.25">
      <c r="A29" s="28" t="s">
        <v>45</v>
      </c>
      <c r="B29" s="21">
        <v>45878059290</v>
      </c>
      <c r="C29" s="21" t="s">
        <v>37</v>
      </c>
      <c r="D29" s="24">
        <f>223.84+93.86</f>
        <v>317.7</v>
      </c>
      <c r="E29" s="11" t="s">
        <v>27</v>
      </c>
    </row>
    <row r="30" spans="1:5" x14ac:dyDescent="0.25">
      <c r="A30" s="13" t="s">
        <v>32</v>
      </c>
      <c r="B30" s="14"/>
      <c r="C30" s="15"/>
      <c r="D30" s="26">
        <f>SUM(D29)</f>
        <v>317.7</v>
      </c>
      <c r="E30" s="27"/>
    </row>
    <row r="31" spans="1:5" x14ac:dyDescent="0.25">
      <c r="A31" s="25" t="s">
        <v>33</v>
      </c>
      <c r="B31" s="21">
        <v>62226620908</v>
      </c>
      <c r="C31" s="21" t="s">
        <v>17</v>
      </c>
      <c r="D31" s="22">
        <v>8.98</v>
      </c>
      <c r="E31" s="25" t="s">
        <v>28</v>
      </c>
    </row>
    <row r="32" spans="1:5" x14ac:dyDescent="0.25">
      <c r="A32" s="25" t="s">
        <v>33</v>
      </c>
      <c r="B32" s="21">
        <v>62226620908</v>
      </c>
      <c r="C32" s="21" t="s">
        <v>17</v>
      </c>
      <c r="D32" s="22">
        <v>60.85</v>
      </c>
      <c r="E32" s="25" t="s">
        <v>28</v>
      </c>
    </row>
    <row r="33" spans="1:5" x14ac:dyDescent="0.25">
      <c r="A33" s="25" t="s">
        <v>33</v>
      </c>
      <c r="B33" s="21">
        <v>62226620908</v>
      </c>
      <c r="C33" s="21" t="s">
        <v>17</v>
      </c>
      <c r="D33" s="22">
        <v>20.329999999999998</v>
      </c>
      <c r="E33" s="25" t="s">
        <v>28</v>
      </c>
    </row>
    <row r="34" spans="1:5" x14ac:dyDescent="0.25">
      <c r="A34" s="25" t="s">
        <v>33</v>
      </c>
      <c r="B34" s="21">
        <v>62226620908</v>
      </c>
      <c r="C34" s="21" t="s">
        <v>17</v>
      </c>
      <c r="D34" s="22">
        <v>20.29</v>
      </c>
      <c r="E34" s="25" t="s">
        <v>28</v>
      </c>
    </row>
    <row r="35" spans="1:5" x14ac:dyDescent="0.25">
      <c r="A35" s="25" t="s">
        <v>33</v>
      </c>
      <c r="B35" s="21">
        <v>62226620908</v>
      </c>
      <c r="C35" s="21" t="s">
        <v>17</v>
      </c>
      <c r="D35" s="22">
        <v>20.48</v>
      </c>
      <c r="E35" s="25" t="s">
        <v>28</v>
      </c>
    </row>
    <row r="36" spans="1:5" x14ac:dyDescent="0.25">
      <c r="A36" s="25" t="s">
        <v>33</v>
      </c>
      <c r="B36" s="21">
        <v>62226620908</v>
      </c>
      <c r="C36" s="21" t="s">
        <v>17</v>
      </c>
      <c r="D36" s="22">
        <v>69.540000000000006</v>
      </c>
      <c r="E36" s="25" t="s">
        <v>28</v>
      </c>
    </row>
    <row r="37" spans="1:5" x14ac:dyDescent="0.25">
      <c r="A37" s="25" t="s">
        <v>33</v>
      </c>
      <c r="B37" s="21">
        <v>62226620908</v>
      </c>
      <c r="C37" s="21" t="s">
        <v>17</v>
      </c>
      <c r="D37" s="22">
        <f>37.48+8.02+5.88+7.3+35.76</f>
        <v>94.44</v>
      </c>
      <c r="E37" s="25" t="s">
        <v>28</v>
      </c>
    </row>
    <row r="38" spans="1:5" x14ac:dyDescent="0.25">
      <c r="A38" s="29" t="s">
        <v>33</v>
      </c>
      <c r="B38" s="30"/>
      <c r="C38" s="31"/>
      <c r="D38" s="26">
        <f>SUM(D31:D37)</f>
        <v>294.90999999999997</v>
      </c>
      <c r="E38" s="27"/>
    </row>
    <row r="39" spans="1:5" ht="30" x14ac:dyDescent="0.25">
      <c r="A39" s="25" t="s">
        <v>52</v>
      </c>
      <c r="B39" s="21">
        <v>53168369695</v>
      </c>
      <c r="C39" s="21" t="s">
        <v>35</v>
      </c>
      <c r="D39" s="22">
        <v>30</v>
      </c>
      <c r="E39" s="25" t="s">
        <v>34</v>
      </c>
    </row>
    <row r="40" spans="1:5" x14ac:dyDescent="0.25">
      <c r="A40" s="29" t="s">
        <v>52</v>
      </c>
      <c r="B40" s="30"/>
      <c r="C40" s="31"/>
      <c r="D40" s="26">
        <f>SUM(D39)</f>
        <v>30</v>
      </c>
      <c r="E40" s="27"/>
    </row>
    <row r="41" spans="1:5" x14ac:dyDescent="0.25">
      <c r="A41" s="25" t="s">
        <v>46</v>
      </c>
      <c r="B41" s="21">
        <v>91546241079</v>
      </c>
      <c r="C41" s="21" t="s">
        <v>47</v>
      </c>
      <c r="D41" s="22">
        <v>76.44</v>
      </c>
      <c r="E41" s="25" t="s">
        <v>28</v>
      </c>
    </row>
    <row r="42" spans="1:5" x14ac:dyDescent="0.25">
      <c r="A42" s="29" t="s">
        <v>48</v>
      </c>
      <c r="B42" s="30"/>
      <c r="C42" s="31"/>
      <c r="D42" s="26">
        <f>SUM(D41)</f>
        <v>76.44</v>
      </c>
      <c r="E42" s="27"/>
    </row>
    <row r="43" spans="1:5" x14ac:dyDescent="0.25">
      <c r="A43" s="25" t="s">
        <v>53</v>
      </c>
      <c r="B43" s="21">
        <v>17365305988</v>
      </c>
      <c r="C43" s="21" t="s">
        <v>54</v>
      </c>
      <c r="D43" s="22">
        <v>180.852</v>
      </c>
      <c r="E43" s="11" t="s">
        <v>36</v>
      </c>
    </row>
    <row r="44" spans="1:5" x14ac:dyDescent="0.25">
      <c r="A44" s="29" t="s">
        <v>53</v>
      </c>
      <c r="B44" s="30"/>
      <c r="C44" s="31"/>
      <c r="D44" s="26">
        <f>SUM(D43:D43)</f>
        <v>180.852</v>
      </c>
      <c r="E44" s="27"/>
    </row>
    <row r="45" spans="1:5" x14ac:dyDescent="0.25">
      <c r="A45" s="25" t="s">
        <v>55</v>
      </c>
      <c r="B45" s="21">
        <v>22711913066</v>
      </c>
      <c r="C45" s="21" t="s">
        <v>9</v>
      </c>
      <c r="D45" s="22">
        <v>218.75</v>
      </c>
      <c r="E45" s="21" t="s">
        <v>56</v>
      </c>
    </row>
    <row r="46" spans="1:5" ht="30" x14ac:dyDescent="0.25">
      <c r="A46" s="25" t="s">
        <v>55</v>
      </c>
      <c r="B46" s="21">
        <v>22711913066</v>
      </c>
      <c r="C46" s="21" t="s">
        <v>9</v>
      </c>
      <c r="D46" s="24">
        <v>201.25</v>
      </c>
      <c r="E46" s="25" t="s">
        <v>34</v>
      </c>
    </row>
    <row r="47" spans="1:5" x14ac:dyDescent="0.25">
      <c r="A47" s="29" t="s">
        <v>55</v>
      </c>
      <c r="B47" s="30"/>
      <c r="C47" s="31"/>
      <c r="D47" s="26">
        <f>SUM(D45:D46)</f>
        <v>420</v>
      </c>
      <c r="E47" s="27"/>
    </row>
    <row r="48" spans="1:5" x14ac:dyDescent="0.25">
      <c r="A48" s="25" t="s">
        <v>49</v>
      </c>
      <c r="B48" s="21">
        <v>28128148322</v>
      </c>
      <c r="C48" s="21" t="s">
        <v>50</v>
      </c>
      <c r="D48" s="22">
        <f>85.76+123.2</f>
        <v>208.96</v>
      </c>
      <c r="E48" s="25" t="s">
        <v>28</v>
      </c>
    </row>
    <row r="49" spans="1:5" x14ac:dyDescent="0.25">
      <c r="A49" s="29" t="s">
        <v>49</v>
      </c>
      <c r="B49" s="30"/>
      <c r="C49" s="31"/>
      <c r="D49" s="26">
        <f>SUM(D48)</f>
        <v>208.96</v>
      </c>
      <c r="E49" s="27"/>
    </row>
    <row r="50" spans="1:5" ht="30" x14ac:dyDescent="0.25">
      <c r="A50" s="25" t="s">
        <v>39</v>
      </c>
      <c r="B50" s="21">
        <v>87311810356</v>
      </c>
      <c r="C50" s="21" t="s">
        <v>40</v>
      </c>
      <c r="D50" s="22">
        <v>144.33000000000001</v>
      </c>
      <c r="E50" s="11" t="s">
        <v>18</v>
      </c>
    </row>
    <row r="51" spans="1:5" x14ac:dyDescent="0.25">
      <c r="A51" s="29" t="s">
        <v>39</v>
      </c>
      <c r="B51" s="30"/>
      <c r="C51" s="31"/>
      <c r="D51" s="26">
        <f>SUM(D50)</f>
        <v>144.33000000000001</v>
      </c>
      <c r="E51" s="27"/>
    </row>
    <row r="52" spans="1:5" x14ac:dyDescent="0.25">
      <c r="A52" s="25" t="s">
        <v>41</v>
      </c>
      <c r="B52" s="21">
        <v>61431351577</v>
      </c>
      <c r="C52" s="21" t="s">
        <v>35</v>
      </c>
      <c r="D52" s="22">
        <v>493.62</v>
      </c>
      <c r="E52" s="25" t="s">
        <v>28</v>
      </c>
    </row>
    <row r="53" spans="1:5" x14ac:dyDescent="0.25">
      <c r="A53" s="29" t="s">
        <v>41</v>
      </c>
      <c r="B53" s="30"/>
      <c r="C53" s="31"/>
      <c r="D53" s="26">
        <f>SUM(D52)</f>
        <v>493.62</v>
      </c>
      <c r="E53" s="27"/>
    </row>
    <row r="54" spans="1:5" x14ac:dyDescent="0.25">
      <c r="A54" s="25" t="s">
        <v>51</v>
      </c>
      <c r="B54" s="21">
        <v>75780877581</v>
      </c>
      <c r="C54" s="21" t="s">
        <v>38</v>
      </c>
      <c r="D54" s="22">
        <v>40</v>
      </c>
      <c r="E54" s="11" t="s">
        <v>42</v>
      </c>
    </row>
    <row r="55" spans="1:5" x14ac:dyDescent="0.25">
      <c r="A55" s="29" t="s">
        <v>51</v>
      </c>
      <c r="B55" s="30"/>
      <c r="C55" s="31"/>
      <c r="D55" s="26">
        <f>SUM(D54)</f>
        <v>40</v>
      </c>
      <c r="E55" s="27"/>
    </row>
    <row r="56" spans="1:5" ht="18.75" x14ac:dyDescent="0.3">
      <c r="A56" s="32" t="s">
        <v>43</v>
      </c>
      <c r="B56" s="33"/>
      <c r="C56" s="34"/>
      <c r="D56" s="35">
        <f>SUM(D55,D53,D51,D49,D47,D44,D42,D40,D38,D30,D28,D26,D20,D18,D15,D11,D9)</f>
        <v>6319.9019999999991</v>
      </c>
      <c r="E56" s="36"/>
    </row>
  </sheetData>
  <mergeCells count="13">
    <mergeCell ref="A56:C56"/>
    <mergeCell ref="A15:C15"/>
    <mergeCell ref="A18:C18"/>
    <mergeCell ref="A20:C20"/>
    <mergeCell ref="A26:C26"/>
    <mergeCell ref="A28:C28"/>
    <mergeCell ref="A30:C30"/>
    <mergeCell ref="A1:E1"/>
    <mergeCell ref="A2:E2"/>
    <mergeCell ref="A4:E4"/>
    <mergeCell ref="A6:B6"/>
    <mergeCell ref="A9:C9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2025-05-20T07:56:41Z</dcterms:created>
  <dcterms:modified xsi:type="dcterms:W3CDTF">2025-05-20T09:24:13Z</dcterms:modified>
</cp:coreProperties>
</file>