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AF76BE41-1325-4691-8222-AD9E835D515B}" xr6:coauthVersionLast="47" xr6:coauthVersionMax="47" xr10:uidLastSave="{00000000-0000-0000-0000-000000000000}"/>
  <bookViews>
    <workbookView xWindow="-120" yWindow="-120" windowWidth="29040" windowHeight="15840" xr2:uid="{BEFEAAE0-29A9-477A-BE54-3BE01C72C3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10" i="1"/>
  <c r="D12" i="1"/>
  <c r="D33" i="1"/>
  <c r="D23" i="1"/>
  <c r="D8" i="1"/>
  <c r="D26" i="1" l="1"/>
  <c r="D32" i="1" l="1"/>
  <c r="D30" i="1"/>
  <c r="D28" i="1"/>
  <c r="D42" i="1"/>
  <c r="D11" i="1" l="1"/>
  <c r="D13" i="1"/>
  <c r="D34" i="1"/>
  <c r="D40" i="1"/>
  <c r="D9" i="1"/>
  <c r="D44" i="1"/>
  <c r="D38" i="1"/>
  <c r="D36" i="1"/>
  <c r="D24" i="1"/>
  <c r="D22" i="1"/>
  <c r="D20" i="1"/>
  <c r="D17" i="1"/>
</calcChain>
</file>

<file path=xl/sharedStrings.xml><?xml version="1.0" encoding="utf-8"?>
<sst xmlns="http://schemas.openxmlformats.org/spreadsheetml/2006/main" count="87" uniqueCount="52">
  <si>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</si>
  <si>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</si>
  <si>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</si>
  <si>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</si>
  <si>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</si>
  <si>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</si>
  <si>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</si>
  <si>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</si>
  <si>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</si>
  <si>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</si>
  <si>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</si>
  <si>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</si>
  <si>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</si>
  <si>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</si>
  <si>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</si>
  <si>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</si>
  <si>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</si>
  <si>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Zagreb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</si>
  <si>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</si>
  <si>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</si>
  <si>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</si>
  <si>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</si>
  <si>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</si>
  <si>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Financijska agencija</t>
  </si>
  <si>
    <t>3238 Računalne usluge</t>
  </si>
  <si>
    <t>Ukupno Financijska agencija</t>
  </si>
  <si>
    <t>3221 Uredski materijal i ostali materijalni rashodi</t>
  </si>
  <si>
    <t>Vodovod Brač d.o.o.</t>
  </si>
  <si>
    <t>Supetar</t>
  </si>
  <si>
    <t>3234 Komunalne usluge</t>
  </si>
  <si>
    <t>3299 Ostali nespomenuti rashodi poslovanja</t>
  </si>
  <si>
    <t>SUPETAR</t>
  </si>
  <si>
    <t>SPLIT</t>
  </si>
  <si>
    <t>ZAGREB</t>
  </si>
  <si>
    <t>HP D.D.</t>
  </si>
  <si>
    <t>Velika Gorica</t>
  </si>
  <si>
    <t>HRT</t>
  </si>
  <si>
    <t>3295 Pistojbe i naknade</t>
  </si>
  <si>
    <t>AP SPLIT D.O.O.</t>
  </si>
  <si>
    <t>HOĆU KNJIGU D.O.O.</t>
  </si>
  <si>
    <t>GALAXY TRAVEL D.O.O.</t>
  </si>
  <si>
    <t>3213 Stručno savršavanje zaposlenika</t>
  </si>
  <si>
    <t>POSTIRA</t>
  </si>
  <si>
    <t>INFORMACIJA O TROŠENJU SREDSTAVA ZA SRPANJ 2025. GODINE</t>
  </si>
  <si>
    <t>PINO KONZALTING D.O.O.</t>
  </si>
  <si>
    <t>BUTIŽICA</t>
  </si>
  <si>
    <t>TRGOVAČKI OBRT SANDI</t>
  </si>
  <si>
    <t>CIAN D.O.O.</t>
  </si>
  <si>
    <t xml:space="preserve">U.O. ROJEN </t>
  </si>
  <si>
    <t>PUČIŠĆA</t>
  </si>
  <si>
    <t>NONO BAN D.O.O.</t>
  </si>
  <si>
    <t>UKUPNO  ZA  07/2025.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</si>
</sst>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1" fillId="2" borderId="2" xfId="0" applyFont="1" applyFill="1" applyBorder="1" applyAlignment="1">
      <alignment horizontal="right" wrapText="1" indent="3"/>
    </xf>
    <xf numFmtId="0" fontId="3" fillId="0" borderId="2" xfId="0" applyFont="1" applyBorder="1" applyAlignment="1">
      <alignment horizontal="left" wrapText="1" indent="3"/>
    </xf>
    <xf numFmtId="164" fontId="3" fillId="0" borderId="2" xfId="0" applyNumberFormat="1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right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164" fontId="3" fillId="0" borderId="2" xfId="0" applyNumberFormat="1" applyFont="1" applyBorder="1" applyAlignment="1">
      <alignment horizontal="righ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164" fontId="3" fillId="4" borderId="2" xfId="0" applyNumberFormat="1" applyFont="1" applyFill="1" applyBorder="1" applyAlignment="1">
      <alignment horizontal="right" indent="3"/>
    </xf>
    <xf numFmtId="164" fontId="3" fillId="4" borderId="6" xfId="0" applyNumberFormat="1" applyFont="1" applyFill="1" applyBorder="1" applyAlignment="1">
      <alignment horizontal="right" indent="3"/>
    </xf>
    <xf numFmtId="0" fontId="3" fillId="4" borderId="2" xfId="0" applyFont="1" applyFill="1" applyBorder="1" applyAlignment="1">
      <alignment horizontal="left" wrapText="1" indent="3"/>
    </xf>
    <xf numFmtId="164" fontId="2" fillId="3" borderId="6" xfId="0" applyNumberFormat="1" applyFont="1" applyFill="1" applyBorder="1" applyAlignment="1">
      <alignment horizontal="right" indent="3"/>
    </xf>
    <xf numFmtId="0" fontId="3" fillId="3" borderId="6" xfId="0" applyFont="1" applyFill="1" applyBorder="1" applyAlignment="1">
      <alignment horizontal="left" indent="3"/>
    </xf>
    <xf numFmtId="0" fontId="3" fillId="4" borderId="3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FE0-8257-41C0-B197-BEE52FA7E981}">
  <dimension ref="A1:E45"/>
  <sheetViews>
    <sheetView tabSelected="1" workbookViewId="0">
      <selection activeCell="A46" sqref="A46"/>
    </sheetView>
  </sheetViews>
  <sheetFormatPr defaultRowHeight="15" x14ac:dyDescent="0.25"/>
  <cols>
    <col min="1" max="1" width="44.28515625" bestFit="1" customWidth="1"/>
    <col min="2" max="2" width="16" bestFit="1" customWidth="1"/>
    <col min="3" max="3" width="24.140625" bestFit="1" customWidth="1"/>
    <col min="4" max="4" width="18.5703125" customWidth="1"/>
    <col min="5" max="5" width="33.7109375" customWidth="1"/>
  </cols>
  <sheetData>
    <row r="1" spans="1:5" x14ac:dyDescent="0.25">
      <c r="A1" s="36" t="s">
        <v>0</v>
      </c>
      <c r="B1" s="36"/>
      <c r="C1" s="36"/>
      <c r="D1" s="36"/>
      <c r="E1" s="36"/>
    </row>
    <row r="2" spans="1:5" x14ac:dyDescent="0.25">
      <c r="A2" s="36" t="s">
        <v>1</v>
      </c>
      <c r="B2" s="36"/>
      <c r="C2" s="36"/>
      <c r="D2" s="36"/>
      <c r="E2" s="36"/>
    </row>
    <row r="3" spans="1:5" x14ac:dyDescent="0.25">
      <c r="B3" s="1"/>
      <c r="C3" s="1"/>
      <c r="D3" s="2"/>
      <c r="E3" s="1"/>
    </row>
    <row r="4" spans="1:5" ht="15.75" x14ac:dyDescent="0.25">
      <c r="A4" s="37" t="s">
        <v>43</v>
      </c>
      <c r="B4" s="37"/>
      <c r="C4" s="37"/>
      <c r="D4" s="37"/>
      <c r="E4" s="37"/>
    </row>
    <row r="5" spans="1:5" x14ac:dyDescent="0.25">
      <c r="A5" s="3"/>
      <c r="B5" s="3"/>
      <c r="C5" s="3"/>
      <c r="D5" s="4"/>
      <c r="E5" s="3"/>
    </row>
    <row r="6" spans="1:5" ht="15.75" x14ac:dyDescent="0.25">
      <c r="A6" s="38" t="s">
        <v>2</v>
      </c>
      <c r="B6" s="38"/>
      <c r="C6" s="5"/>
      <c r="D6" s="2"/>
      <c r="E6" s="5"/>
    </row>
    <row r="7" spans="1:5" ht="47.25" x14ac:dyDescent="0.25">
      <c r="A7" s="6" t="s">
        <v>3</v>
      </c>
      <c r="B7" s="6" t="s">
        <v>4</v>
      </c>
      <c r="C7" s="6" t="s">
        <v>5</v>
      </c>
      <c r="D7" s="7" t="s">
        <v>6</v>
      </c>
      <c r="E7" s="6" t="s">
        <v>7</v>
      </c>
    </row>
    <row r="8" spans="1:5" ht="30" x14ac:dyDescent="0.25">
      <c r="A8" s="8" t="s">
        <v>8</v>
      </c>
      <c r="B8" s="8">
        <v>52508873833</v>
      </c>
      <c r="C8" s="8" t="s">
        <v>9</v>
      </c>
      <c r="D8" s="9">
        <f>71.94+6.3</f>
        <v>78.239999999999995</v>
      </c>
      <c r="E8" s="8" t="s">
        <v>10</v>
      </c>
    </row>
    <row r="9" spans="1:5" x14ac:dyDescent="0.25">
      <c r="A9" s="33" t="s">
        <v>11</v>
      </c>
      <c r="B9" s="34"/>
      <c r="C9" s="35"/>
      <c r="D9" s="10">
        <f>SUM(D8)</f>
        <v>78.239999999999995</v>
      </c>
      <c r="E9" s="11"/>
    </row>
    <row r="10" spans="1:5" ht="30" x14ac:dyDescent="0.25">
      <c r="A10" s="8" t="s">
        <v>12</v>
      </c>
      <c r="B10" s="12">
        <v>53350217371</v>
      </c>
      <c r="C10" s="12" t="s">
        <v>13</v>
      </c>
      <c r="D10" s="13">
        <f>11.63+70.4+49.31</f>
        <v>131.34</v>
      </c>
      <c r="E10" s="8" t="s">
        <v>14</v>
      </c>
    </row>
    <row r="11" spans="1:5" x14ac:dyDescent="0.25">
      <c r="A11" s="33" t="s">
        <v>15</v>
      </c>
      <c r="B11" s="34"/>
      <c r="C11" s="35"/>
      <c r="D11" s="10">
        <f>SUM(D10:D10)</f>
        <v>131.34</v>
      </c>
      <c r="E11" s="14"/>
    </row>
    <row r="12" spans="1:5" x14ac:dyDescent="0.25">
      <c r="A12" s="8" t="s">
        <v>38</v>
      </c>
      <c r="B12" s="12">
        <v>82888704837</v>
      </c>
      <c r="C12" s="12" t="s">
        <v>32</v>
      </c>
      <c r="D12" s="13">
        <f>31.54+99.54</f>
        <v>131.08000000000001</v>
      </c>
      <c r="E12" s="15" t="s">
        <v>24</v>
      </c>
    </row>
    <row r="13" spans="1:5" x14ac:dyDescent="0.25">
      <c r="A13" s="27" t="s">
        <v>38</v>
      </c>
      <c r="B13" s="28"/>
      <c r="C13" s="29"/>
      <c r="D13" s="10">
        <f>SUM(D12)</f>
        <v>131.08000000000001</v>
      </c>
      <c r="E13" s="14"/>
    </row>
    <row r="14" spans="1:5" ht="30" x14ac:dyDescent="0.25">
      <c r="A14" s="8" t="s">
        <v>16</v>
      </c>
      <c r="B14" s="12">
        <v>81793146560</v>
      </c>
      <c r="C14" s="12" t="s">
        <v>17</v>
      </c>
      <c r="D14" s="13">
        <v>14.6</v>
      </c>
      <c r="E14" s="8" t="s">
        <v>18</v>
      </c>
    </row>
    <row r="15" spans="1:5" ht="30" x14ac:dyDescent="0.25">
      <c r="A15" s="8" t="s">
        <v>16</v>
      </c>
      <c r="B15" s="12">
        <v>81793146560</v>
      </c>
      <c r="C15" s="12" t="s">
        <v>17</v>
      </c>
      <c r="D15" s="13">
        <v>11.81</v>
      </c>
      <c r="E15" s="8" t="s">
        <v>18</v>
      </c>
    </row>
    <row r="16" spans="1:5" ht="30" x14ac:dyDescent="0.25">
      <c r="A16" s="8" t="s">
        <v>16</v>
      </c>
      <c r="B16" s="12">
        <v>81793146560</v>
      </c>
      <c r="C16" s="12" t="s">
        <v>17</v>
      </c>
      <c r="D16" s="13">
        <v>57.14</v>
      </c>
      <c r="E16" s="8" t="s">
        <v>18</v>
      </c>
    </row>
    <row r="17" spans="1:5" x14ac:dyDescent="0.25">
      <c r="A17" s="33" t="s">
        <v>19</v>
      </c>
      <c r="B17" s="34"/>
      <c r="C17" s="35"/>
      <c r="D17" s="10">
        <f>SUM(D14:D16)</f>
        <v>83.55</v>
      </c>
      <c r="E17" s="14"/>
    </row>
    <row r="18" spans="1:5" x14ac:dyDescent="0.25">
      <c r="A18" s="12" t="s">
        <v>20</v>
      </c>
      <c r="B18" s="12">
        <v>43965974818</v>
      </c>
      <c r="C18" s="12" t="s">
        <v>17</v>
      </c>
      <c r="D18" s="13">
        <v>794.71</v>
      </c>
      <c r="E18" s="12" t="s">
        <v>21</v>
      </c>
    </row>
    <row r="19" spans="1:5" x14ac:dyDescent="0.25">
      <c r="A19" s="12" t="s">
        <v>20</v>
      </c>
      <c r="B19" s="12">
        <v>43965974818</v>
      </c>
      <c r="C19" s="12" t="s">
        <v>17</v>
      </c>
      <c r="D19" s="13">
        <v>528.26</v>
      </c>
      <c r="E19" s="12" t="s">
        <v>21</v>
      </c>
    </row>
    <row r="20" spans="1:5" x14ac:dyDescent="0.25">
      <c r="A20" s="33" t="s">
        <v>22</v>
      </c>
      <c r="B20" s="34"/>
      <c r="C20" s="35"/>
      <c r="D20" s="10">
        <f>SUM(D18:D19)</f>
        <v>1322.97</v>
      </c>
      <c r="E20" s="11"/>
    </row>
    <row r="21" spans="1:5" x14ac:dyDescent="0.25">
      <c r="A21" s="15" t="s">
        <v>23</v>
      </c>
      <c r="B21" s="15">
        <v>85821130368</v>
      </c>
      <c r="C21" s="15" t="s">
        <v>17</v>
      </c>
      <c r="D21" s="16">
        <v>1.66</v>
      </c>
      <c r="E21" s="15" t="s">
        <v>24</v>
      </c>
    </row>
    <row r="22" spans="1:5" x14ac:dyDescent="0.25">
      <c r="A22" s="33" t="s">
        <v>25</v>
      </c>
      <c r="B22" s="34"/>
      <c r="C22" s="35"/>
      <c r="D22" s="10">
        <f>SUM(D21:D21)</f>
        <v>1.66</v>
      </c>
      <c r="E22" s="11"/>
    </row>
    <row r="23" spans="1:5" x14ac:dyDescent="0.25">
      <c r="A23" s="21" t="s">
        <v>27</v>
      </c>
      <c r="B23" s="15">
        <v>45854645558</v>
      </c>
      <c r="C23" s="15" t="s">
        <v>28</v>
      </c>
      <c r="D23" s="17">
        <f>277.37+28.31</f>
        <v>305.68</v>
      </c>
      <c r="E23" s="18" t="s">
        <v>29</v>
      </c>
    </row>
    <row r="24" spans="1:5" x14ac:dyDescent="0.25">
      <c r="A24" s="33" t="s">
        <v>27</v>
      </c>
      <c r="B24" s="34"/>
      <c r="C24" s="35"/>
      <c r="D24" s="19">
        <f>SUM(D23)</f>
        <v>305.68</v>
      </c>
      <c r="E24" s="20"/>
    </row>
    <row r="25" spans="1:5" ht="30" x14ac:dyDescent="0.25">
      <c r="A25" s="18" t="s">
        <v>45</v>
      </c>
      <c r="B25" s="15">
        <v>19919775786</v>
      </c>
      <c r="C25" s="15" t="s">
        <v>31</v>
      </c>
      <c r="D25" s="16">
        <v>270</v>
      </c>
      <c r="E25" s="8" t="s">
        <v>30</v>
      </c>
    </row>
    <row r="26" spans="1:5" x14ac:dyDescent="0.25">
      <c r="A26" s="27" t="s">
        <v>45</v>
      </c>
      <c r="B26" s="28"/>
      <c r="C26" s="29"/>
      <c r="D26" s="19">
        <f>SUM(D25)</f>
        <v>270</v>
      </c>
      <c r="E26" s="20"/>
    </row>
    <row r="27" spans="1:5" ht="30" x14ac:dyDescent="0.25">
      <c r="A27" s="18" t="s">
        <v>39</v>
      </c>
      <c r="B27" s="15">
        <v>97838993800</v>
      </c>
      <c r="C27" s="15" t="s">
        <v>17</v>
      </c>
      <c r="D27" s="16">
        <v>111.13</v>
      </c>
      <c r="E27" s="8" t="s">
        <v>26</v>
      </c>
    </row>
    <row r="28" spans="1:5" x14ac:dyDescent="0.25">
      <c r="A28" s="27" t="s">
        <v>39</v>
      </c>
      <c r="B28" s="28"/>
      <c r="C28" s="29"/>
      <c r="D28" s="19">
        <f>SUM(D27)</f>
        <v>111.13</v>
      </c>
      <c r="E28" s="20"/>
    </row>
    <row r="29" spans="1:5" ht="30" x14ac:dyDescent="0.25">
      <c r="A29" s="18" t="s">
        <v>46</v>
      </c>
      <c r="B29" s="15">
        <v>13281543142</v>
      </c>
      <c r="C29" s="15" t="s">
        <v>42</v>
      </c>
      <c r="D29" s="16">
        <v>30.78</v>
      </c>
      <c r="E29" s="8" t="s">
        <v>26</v>
      </c>
    </row>
    <row r="30" spans="1:5" x14ac:dyDescent="0.25">
      <c r="A30" s="27" t="s">
        <v>46</v>
      </c>
      <c r="B30" s="28"/>
      <c r="C30" s="29"/>
      <c r="D30" s="19">
        <f>SUM(D29)</f>
        <v>30.78</v>
      </c>
      <c r="E30" s="20"/>
    </row>
    <row r="31" spans="1:5" ht="30" x14ac:dyDescent="0.25">
      <c r="A31" s="18" t="s">
        <v>44</v>
      </c>
      <c r="B31" s="15">
        <v>2156897147</v>
      </c>
      <c r="C31" s="15" t="s">
        <v>17</v>
      </c>
      <c r="D31" s="16">
        <v>125</v>
      </c>
      <c r="E31" s="18" t="s">
        <v>41</v>
      </c>
    </row>
    <row r="32" spans="1:5" x14ac:dyDescent="0.25">
      <c r="A32" s="27" t="s">
        <v>44</v>
      </c>
      <c r="B32" s="28"/>
      <c r="C32" s="29"/>
      <c r="D32" s="19">
        <f>SUM(D31)</f>
        <v>125</v>
      </c>
      <c r="E32" s="20"/>
    </row>
    <row r="33" spans="1:5" x14ac:dyDescent="0.25">
      <c r="A33" s="18" t="s">
        <v>36</v>
      </c>
      <c r="B33" s="15">
        <v>68419124305</v>
      </c>
      <c r="C33" s="15" t="s">
        <v>33</v>
      </c>
      <c r="D33" s="16">
        <f>10.62+10.62</f>
        <v>21.24</v>
      </c>
      <c r="E33" s="18" t="s">
        <v>37</v>
      </c>
    </row>
    <row r="34" spans="1:5" x14ac:dyDescent="0.25">
      <c r="A34" s="22" t="s">
        <v>36</v>
      </c>
      <c r="B34" s="23"/>
      <c r="C34" s="24"/>
      <c r="D34" s="19">
        <f>SUM(D33)</f>
        <v>21.24</v>
      </c>
      <c r="E34" s="20"/>
    </row>
    <row r="35" spans="1:5" ht="30" x14ac:dyDescent="0.25">
      <c r="A35" s="18" t="s">
        <v>40</v>
      </c>
      <c r="B35" s="15">
        <v>19969808813</v>
      </c>
      <c r="C35" s="15" t="s">
        <v>32</v>
      </c>
      <c r="D35" s="16">
        <v>715.76</v>
      </c>
      <c r="E35" s="18" t="s">
        <v>41</v>
      </c>
    </row>
    <row r="36" spans="1:5" x14ac:dyDescent="0.25">
      <c r="A36" s="22" t="s">
        <v>40</v>
      </c>
      <c r="B36" s="23"/>
      <c r="C36" s="24"/>
      <c r="D36" s="19">
        <f>SUM(D35)</f>
        <v>715.76</v>
      </c>
      <c r="E36" s="20"/>
    </row>
    <row r="37" spans="1:5" x14ac:dyDescent="0.25">
      <c r="A37" s="18" t="s">
        <v>47</v>
      </c>
      <c r="B37" s="15">
        <v>4201603871</v>
      </c>
      <c r="C37" s="15" t="s">
        <v>32</v>
      </c>
      <c r="D37" s="16">
        <v>250</v>
      </c>
      <c r="E37" s="18" t="s">
        <v>29</v>
      </c>
    </row>
    <row r="38" spans="1:5" x14ac:dyDescent="0.25">
      <c r="A38" s="22" t="s">
        <v>47</v>
      </c>
      <c r="B38" s="23"/>
      <c r="C38" s="24"/>
      <c r="D38" s="19">
        <f>SUM(D37:D37)</f>
        <v>250</v>
      </c>
      <c r="E38" s="20"/>
    </row>
    <row r="39" spans="1:5" ht="30" x14ac:dyDescent="0.25">
      <c r="A39" s="18" t="s">
        <v>48</v>
      </c>
      <c r="B39" s="15">
        <v>5007306352</v>
      </c>
      <c r="C39" s="15" t="s">
        <v>49</v>
      </c>
      <c r="D39" s="16">
        <v>595</v>
      </c>
      <c r="E39" s="8" t="s">
        <v>30</v>
      </c>
    </row>
    <row r="40" spans="1:5" x14ac:dyDescent="0.25">
      <c r="A40" s="22" t="s">
        <v>48</v>
      </c>
      <c r="B40" s="23"/>
      <c r="C40" s="24"/>
      <c r="D40" s="19">
        <f>SUM(D39:D39)</f>
        <v>595</v>
      </c>
      <c r="E40" s="20"/>
    </row>
    <row r="41" spans="1:5" ht="30" x14ac:dyDescent="0.25">
      <c r="A41" s="18" t="s">
        <v>50</v>
      </c>
      <c r="B41" s="15">
        <v>15194062082</v>
      </c>
      <c r="C41" s="15" t="s">
        <v>32</v>
      </c>
      <c r="D41" s="16">
        <v>2056.6</v>
      </c>
      <c r="E41" s="8" t="s">
        <v>30</v>
      </c>
    </row>
    <row r="42" spans="1:5" x14ac:dyDescent="0.25">
      <c r="A42" s="27" t="s">
        <v>50</v>
      </c>
      <c r="B42" s="28"/>
      <c r="C42" s="29"/>
      <c r="D42" s="19">
        <f>SUM(D41)</f>
        <v>2056.6</v>
      </c>
      <c r="E42" s="20"/>
    </row>
    <row r="43" spans="1:5" ht="30" x14ac:dyDescent="0.25">
      <c r="A43" s="18" t="s">
        <v>34</v>
      </c>
      <c r="B43" s="15">
        <v>87311810356</v>
      </c>
      <c r="C43" s="15" t="s">
        <v>35</v>
      </c>
      <c r="D43" s="16">
        <v>15.84</v>
      </c>
      <c r="E43" s="8" t="s">
        <v>18</v>
      </c>
    </row>
    <row r="44" spans="1:5" x14ac:dyDescent="0.25">
      <c r="A44" s="22" t="s">
        <v>34</v>
      </c>
      <c r="B44" s="23"/>
      <c r="C44" s="24"/>
      <c r="D44" s="19">
        <f>SUM(D43)</f>
        <v>15.84</v>
      </c>
      <c r="E44" s="20"/>
    </row>
    <row r="45" spans="1:5" ht="18.75" x14ac:dyDescent="0.3">
      <c r="A45" s="30" t="s">
        <v>51</v>
      </c>
      <c r="B45" s="31"/>
      <c r="C45" s="32"/>
      <c r="D45" s="25">
        <f>SUM(D44,D42,D40,D38,D36,D34,D32,D30,D28,D26,D24,D22,D20,D17,D13,D11,D9)</f>
        <v>6245.8700000000008</v>
      </c>
      <c r="E45" s="26"/>
    </row>
  </sheetData>
  <mergeCells count="11">
    <mergeCell ref="A11:C11"/>
    <mergeCell ref="A1:E1"/>
    <mergeCell ref="A2:E2"/>
    <mergeCell ref="A4:E4"/>
    <mergeCell ref="A6:B6"/>
    <mergeCell ref="A9:C9"/>
    <mergeCell ref="A45:C45"/>
    <mergeCell ref="A17:C17"/>
    <mergeCell ref="A20:C20"/>
    <mergeCell ref="A22:C22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2025-05-20T07:56:41Z</dcterms:created>
  <dcterms:modified xsi:type="dcterms:W3CDTF">2025-08-01T08:06:23Z</dcterms:modified>
</cp:coreProperties>
</file>