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42F1199E-44CD-4C30-BF4C-FE33AC99F821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0" i="1"/>
  <c r="D10" i="1"/>
  <c r="D23" i="1"/>
  <c r="D36" i="1"/>
  <c r="D12" i="1"/>
  <c r="D26" i="1"/>
  <c r="D11" i="1" l="1"/>
  <c r="D13" i="1"/>
  <c r="D9" i="1"/>
  <c r="D22" i="1"/>
  <c r="D17" i="1"/>
</calcChain>
</file>

<file path=xl/sharedStrings.xml><?xml version="1.0" encoding="utf-8"?>
<sst xmlns="http://schemas.openxmlformats.org/spreadsheetml/2006/main" count="111" uniqueCount="62">
  <si>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</si>
  <si>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</si>
  <si>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</si>
  <si>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</si>
  <si>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</si>
  <si>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</si>
  <si>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</si>
  <si>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</si>
  <si>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</si>
  <si>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</si>
  <si>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</si>
  <si>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</si>
  <si>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</si>
  <si>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</si>
  <si>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</si>
  <si>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</si>
  <si>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Hrvatski telekom d.d.</t>
  </si>
  <si>
    <t>Zagreb</t>
  </si>
  <si>
    <t>3231 Usluge telefona, pošte i prijevoza</t>
  </si>
  <si>
    <t>Ukupno Hrvatski telekom d.d.</t>
  </si>
  <si>
    <t xml:space="preserve">HEP Elektra d.o.o. </t>
  </si>
  <si>
    <t>3223 Energija</t>
  </si>
  <si>
    <t xml:space="preserve">Ukupno HEP Elektra d.o.o. </t>
  </si>
  <si>
    <t>Financijska agencija</t>
  </si>
  <si>
    <t>3238 Računalne usluge</t>
  </si>
  <si>
    <t>Ukupno Financijska agencija</t>
  </si>
  <si>
    <t>Bross trade d.o.o.</t>
  </si>
  <si>
    <t>3221 Uredski materijal i ostali materijalni rashodi</t>
  </si>
  <si>
    <t>3222 Materijal i sirovine</t>
  </si>
  <si>
    <t>Vodovod Brač d.o.o.</t>
  </si>
  <si>
    <t>Supetar</t>
  </si>
  <si>
    <t>3234 Komunalne usluge</t>
  </si>
  <si>
    <t>3299 Ostali nespomenuti rashodi poslovanja</t>
  </si>
  <si>
    <t>SUPETAR</t>
  </si>
  <si>
    <t>SPLIT</t>
  </si>
  <si>
    <t>ZAGREB</t>
  </si>
  <si>
    <t>HP D.D.</t>
  </si>
  <si>
    <t>Velika Gorica</t>
  </si>
  <si>
    <t>TEXT PAPIR D.O.O.</t>
  </si>
  <si>
    <t>BOL</t>
  </si>
  <si>
    <t>MESNA INDUSTRIJA BRAĆE PIVAC</t>
  </si>
  <si>
    <t>VRGORAC</t>
  </si>
  <si>
    <t>HRT</t>
  </si>
  <si>
    <t>3295 Pistojbe i naknade</t>
  </si>
  <si>
    <t>AP SPLIT D.O.O.</t>
  </si>
  <si>
    <t>TOMMY D.O.O.</t>
  </si>
  <si>
    <t>LJEKARNE PRIMA PHARME</t>
  </si>
  <si>
    <t xml:space="preserve">OPĆINA BOL </t>
  </si>
  <si>
    <t>DIGITALNI STUDIO AKVARIJ D.O.O.</t>
  </si>
  <si>
    <t>KOVAČIĆ KONZALTING D.O.O.</t>
  </si>
  <si>
    <t>TROGIR</t>
  </si>
  <si>
    <t>3237 Intelektualne i osobne usluge</t>
  </si>
  <si>
    <t>MICHIELI TOMIĆ D.O.O.</t>
  </si>
  <si>
    <t>GORNJI HUMAC</t>
  </si>
  <si>
    <t>EDI SUPETAR,OBRT</t>
  </si>
  <si>
    <t xml:space="preserve">ODVJETNIK BRACO KUŠETA </t>
  </si>
  <si>
    <t>3296 Troškovi sudskih postupaka</t>
  </si>
  <si>
    <t>DOBRA KNJIGA D.O.O.</t>
  </si>
  <si>
    <t>ŠKOLSKE NOVINE D.O.O.</t>
  </si>
  <si>
    <t>)</t>
  </si>
  <si>
    <t>UKUPNO  ZA  09/2025.</t>
  </si>
  <si>
    <t>INFORMACIJA O TROŠENJU SREDSTAVA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</si>
</sst>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164" fontId="3" fillId="4" borderId="6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3" fillId="4" borderId="3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wrapText="1" indent="2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57"/>
  <sheetViews>
    <sheetView tabSelected="1" workbookViewId="0">
      <selection activeCell="A5" sqref="A5"/>
    </sheetView>
  </sheetViews>
  <sheetFormatPr defaultRowHeight="15" x14ac:dyDescent="0.25"/>
  <cols>
    <col min="1" max="1" width="44.28515625" bestFit="1" customWidth="1"/>
    <col min="2" max="2" width="16" bestFit="1" customWidth="1"/>
    <col min="3" max="3" width="24.140625" bestFit="1" customWidth="1"/>
    <col min="4" max="4" width="25" customWidth="1"/>
    <col min="5" max="5" width="33.7109375" customWidth="1"/>
  </cols>
  <sheetData>
    <row r="1" spans="1:5" x14ac:dyDescent="0.25">
      <c r="A1" s="35" t="s">
        <v>0</v>
      </c>
      <c r="B1" s="35"/>
      <c r="C1" s="35"/>
      <c r="D1" s="35"/>
      <c r="E1" s="35"/>
    </row>
    <row r="2" spans="1:5" x14ac:dyDescent="0.25">
      <c r="A2" s="35" t="s">
        <v>1</v>
      </c>
      <c r="B2" s="35"/>
      <c r="C2" s="35"/>
      <c r="D2" s="35"/>
      <c r="E2" s="35"/>
    </row>
    <row r="3" spans="1:5" x14ac:dyDescent="0.25">
      <c r="B3" s="1"/>
      <c r="C3" s="1"/>
      <c r="D3" s="2"/>
      <c r="E3" s="1"/>
    </row>
    <row r="4" spans="1:5" ht="15.75" x14ac:dyDescent="0.25">
      <c r="A4" s="36" t="s">
        <v>61</v>
      </c>
      <c r="B4" s="36"/>
      <c r="C4" s="36"/>
      <c r="D4" s="36"/>
      <c r="E4" s="36"/>
    </row>
    <row r="5" spans="1:5" x14ac:dyDescent="0.25">
      <c r="A5" s="3"/>
      <c r="B5" s="3"/>
      <c r="C5" s="3"/>
      <c r="D5" s="4"/>
      <c r="E5" s="3"/>
    </row>
    <row r="6" spans="1:5" ht="15.75" x14ac:dyDescent="0.25">
      <c r="A6" s="37" t="s">
        <v>2</v>
      </c>
      <c r="B6" s="37"/>
      <c r="C6" s="5"/>
      <c r="D6" s="2"/>
      <c r="E6" s="5"/>
    </row>
    <row r="7" spans="1:5" ht="47.2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21.71</v>
      </c>
      <c r="E8" s="8" t="s">
        <v>10</v>
      </c>
    </row>
    <row r="9" spans="1:5" x14ac:dyDescent="0.25">
      <c r="A9" s="32" t="s">
        <v>11</v>
      </c>
      <c r="B9" s="33"/>
      <c r="C9" s="34"/>
      <c r="D9" s="10">
        <f>SUM(D8)</f>
        <v>21.71</v>
      </c>
      <c r="E9" s="11"/>
    </row>
    <row r="10" spans="1:5" ht="30" x14ac:dyDescent="0.25">
      <c r="A10" s="8" t="s">
        <v>12</v>
      </c>
      <c r="B10" s="12">
        <v>53350217371</v>
      </c>
      <c r="C10" s="12" t="s">
        <v>13</v>
      </c>
      <c r="D10" s="13">
        <f>19.35+121.58+143.31+103.39</f>
        <v>387.63</v>
      </c>
      <c r="E10" s="8" t="s">
        <v>14</v>
      </c>
    </row>
    <row r="11" spans="1:5" x14ac:dyDescent="0.25">
      <c r="A11" s="32" t="s">
        <v>15</v>
      </c>
      <c r="B11" s="33"/>
      <c r="C11" s="34"/>
      <c r="D11" s="10">
        <f>SUM(D10:D10)</f>
        <v>387.63</v>
      </c>
      <c r="E11" s="14"/>
    </row>
    <row r="12" spans="1:5" x14ac:dyDescent="0.25">
      <c r="A12" s="8" t="s">
        <v>44</v>
      </c>
      <c r="B12" s="12">
        <v>82888704837</v>
      </c>
      <c r="C12" s="12" t="s">
        <v>34</v>
      </c>
      <c r="D12" s="13">
        <f>99.54+31.54</f>
        <v>131.08000000000001</v>
      </c>
      <c r="E12" s="15" t="s">
        <v>24</v>
      </c>
    </row>
    <row r="13" spans="1:5" x14ac:dyDescent="0.25">
      <c r="A13" s="28" t="s">
        <v>44</v>
      </c>
      <c r="B13" s="29"/>
      <c r="C13" s="30"/>
      <c r="D13" s="10">
        <f>SUM(D12)</f>
        <v>131.08000000000001</v>
      </c>
      <c r="E13" s="14"/>
    </row>
    <row r="14" spans="1:5" ht="30" x14ac:dyDescent="0.25">
      <c r="A14" s="8" t="s">
        <v>16</v>
      </c>
      <c r="B14" s="12">
        <v>81793146560</v>
      </c>
      <c r="C14" s="12" t="s">
        <v>17</v>
      </c>
      <c r="D14" s="13">
        <v>11.81</v>
      </c>
      <c r="E14" s="8" t="s">
        <v>18</v>
      </c>
    </row>
    <row r="15" spans="1:5" ht="30" x14ac:dyDescent="0.25">
      <c r="A15" s="8" t="s">
        <v>16</v>
      </c>
      <c r="B15" s="12">
        <v>81793146560</v>
      </c>
      <c r="C15" s="12" t="s">
        <v>17</v>
      </c>
      <c r="D15" s="13">
        <v>14.6</v>
      </c>
      <c r="E15" s="8" t="s">
        <v>18</v>
      </c>
    </row>
    <row r="16" spans="1:5" ht="30" x14ac:dyDescent="0.25">
      <c r="A16" s="8" t="s">
        <v>16</v>
      </c>
      <c r="B16" s="12">
        <v>81793146560</v>
      </c>
      <c r="C16" s="12" t="s">
        <v>17</v>
      </c>
      <c r="D16" s="13">
        <v>58.1</v>
      </c>
      <c r="E16" s="8" t="s">
        <v>18</v>
      </c>
    </row>
    <row r="17" spans="1:5" x14ac:dyDescent="0.25">
      <c r="A17" s="32" t="s">
        <v>19</v>
      </c>
      <c r="B17" s="33"/>
      <c r="C17" s="34"/>
      <c r="D17" s="10">
        <f>SUM(D14:D16)</f>
        <v>84.51</v>
      </c>
      <c r="E17" s="14"/>
    </row>
    <row r="18" spans="1:5" x14ac:dyDescent="0.25">
      <c r="A18" s="12" t="s">
        <v>20</v>
      </c>
      <c r="B18" s="12">
        <v>43965974818</v>
      </c>
      <c r="C18" s="12" t="s">
        <v>17</v>
      </c>
      <c r="D18" s="13">
        <v>1015.08</v>
      </c>
      <c r="E18" s="12" t="s">
        <v>21</v>
      </c>
    </row>
    <row r="19" spans="1:5" x14ac:dyDescent="0.25">
      <c r="A19" s="12" t="s">
        <v>20</v>
      </c>
      <c r="B19" s="12">
        <v>43965974818</v>
      </c>
      <c r="C19" s="12" t="s">
        <v>17</v>
      </c>
      <c r="D19" s="13">
        <v>319.67</v>
      </c>
      <c r="E19" s="12" t="s">
        <v>21</v>
      </c>
    </row>
    <row r="20" spans="1:5" x14ac:dyDescent="0.25">
      <c r="A20" s="32" t="s">
        <v>22</v>
      </c>
      <c r="B20" s="33"/>
      <c r="C20" s="34"/>
      <c r="D20" s="10">
        <f>SUM(D18:D19)</f>
        <v>1334.75</v>
      </c>
      <c r="E20" s="11"/>
    </row>
    <row r="21" spans="1:5" x14ac:dyDescent="0.25">
      <c r="A21" s="15" t="s">
        <v>23</v>
      </c>
      <c r="B21" s="15">
        <v>85821130368</v>
      </c>
      <c r="C21" s="15" t="s">
        <v>17</v>
      </c>
      <c r="D21" s="16">
        <v>1.66</v>
      </c>
      <c r="E21" s="15" t="s">
        <v>24</v>
      </c>
    </row>
    <row r="22" spans="1:5" x14ac:dyDescent="0.25">
      <c r="A22" s="32" t="s">
        <v>25</v>
      </c>
      <c r="B22" s="33"/>
      <c r="C22" s="34"/>
      <c r="D22" s="10">
        <f>SUM(D21:D21)</f>
        <v>1.66</v>
      </c>
      <c r="E22" s="11"/>
    </row>
    <row r="23" spans="1:5" ht="30" x14ac:dyDescent="0.25">
      <c r="A23" s="15" t="s">
        <v>26</v>
      </c>
      <c r="B23" s="17">
        <v>83598114879</v>
      </c>
      <c r="C23" s="15" t="s">
        <v>9</v>
      </c>
      <c r="D23" s="16">
        <f>578.71+52.16+53.9+34.69+708.72+64.81</f>
        <v>1492.99</v>
      </c>
      <c r="E23" s="8" t="s">
        <v>27</v>
      </c>
    </row>
    <row r="24" spans="1:5" x14ac:dyDescent="0.25">
      <c r="A24" s="15" t="s">
        <v>26</v>
      </c>
      <c r="B24" s="17">
        <v>83598114879</v>
      </c>
      <c r="C24" s="15" t="s">
        <v>9</v>
      </c>
      <c r="D24" s="18">
        <v>1033.6099999999999</v>
      </c>
      <c r="E24" s="19" t="s">
        <v>28</v>
      </c>
    </row>
    <row r="25" spans="1:5" x14ac:dyDescent="0.25">
      <c r="A25" s="32" t="s">
        <v>26</v>
      </c>
      <c r="B25" s="33"/>
      <c r="C25" s="34"/>
      <c r="D25" s="20">
        <f>SUM(D23:D24)</f>
        <v>2526.6</v>
      </c>
      <c r="E25" s="21"/>
    </row>
    <row r="26" spans="1:5" x14ac:dyDescent="0.25">
      <c r="A26" s="22" t="s">
        <v>29</v>
      </c>
      <c r="B26" s="15">
        <v>45854645558</v>
      </c>
      <c r="C26" s="15" t="s">
        <v>30</v>
      </c>
      <c r="D26" s="18">
        <f>13.49+392.35</f>
        <v>405.84000000000003</v>
      </c>
      <c r="E26" s="19" t="s">
        <v>31</v>
      </c>
    </row>
    <row r="27" spans="1:5" x14ac:dyDescent="0.25">
      <c r="A27" s="32" t="s">
        <v>29</v>
      </c>
      <c r="B27" s="33"/>
      <c r="C27" s="34"/>
      <c r="D27" s="20">
        <f>SUM(D26)</f>
        <v>405.84000000000003</v>
      </c>
      <c r="E27" s="21"/>
    </row>
    <row r="28" spans="1:5" ht="30" x14ac:dyDescent="0.25">
      <c r="A28" s="22" t="s">
        <v>38</v>
      </c>
      <c r="B28" s="15">
        <v>45878059290</v>
      </c>
      <c r="C28" s="15" t="s">
        <v>34</v>
      </c>
      <c r="D28" s="18">
        <v>1277.76</v>
      </c>
      <c r="E28" s="8" t="s">
        <v>27</v>
      </c>
    </row>
    <row r="29" spans="1:5" x14ac:dyDescent="0.25">
      <c r="A29" s="32" t="s">
        <v>38</v>
      </c>
      <c r="B29" s="33"/>
      <c r="C29" s="34"/>
      <c r="D29" s="20">
        <f>SUM(D28)</f>
        <v>1277.76</v>
      </c>
      <c r="E29" s="21"/>
    </row>
    <row r="30" spans="1:5" ht="30" x14ac:dyDescent="0.25">
      <c r="A30" s="19" t="s">
        <v>49</v>
      </c>
      <c r="B30" s="15">
        <v>79608058419</v>
      </c>
      <c r="C30" s="15" t="s">
        <v>50</v>
      </c>
      <c r="D30" s="16">
        <v>625</v>
      </c>
      <c r="E30" s="8" t="s">
        <v>51</v>
      </c>
    </row>
    <row r="31" spans="1:5" x14ac:dyDescent="0.25">
      <c r="A31" s="28" t="s">
        <v>49</v>
      </c>
      <c r="B31" s="29"/>
      <c r="C31" s="30"/>
      <c r="D31" s="20">
        <f>SUM(D30)</f>
        <v>625</v>
      </c>
      <c r="E31" s="21"/>
    </row>
    <row r="32" spans="1:5" x14ac:dyDescent="0.25">
      <c r="A32" s="19" t="s">
        <v>47</v>
      </c>
      <c r="B32" s="15">
        <v>88849172829</v>
      </c>
      <c r="C32" s="15" t="s">
        <v>39</v>
      </c>
      <c r="D32" s="16">
        <v>38.22</v>
      </c>
      <c r="E32" s="19" t="s">
        <v>31</v>
      </c>
    </row>
    <row r="33" spans="1:5" x14ac:dyDescent="0.25">
      <c r="A33" s="28" t="s">
        <v>47</v>
      </c>
      <c r="B33" s="29"/>
      <c r="C33" s="30"/>
      <c r="D33" s="20">
        <f>SUM(D32)</f>
        <v>38.22</v>
      </c>
      <c r="E33" s="21"/>
    </row>
    <row r="34" spans="1:5" ht="30" x14ac:dyDescent="0.25">
      <c r="A34" s="19" t="s">
        <v>48</v>
      </c>
      <c r="B34" s="15">
        <v>44431442784</v>
      </c>
      <c r="C34" s="15" t="s">
        <v>34</v>
      </c>
      <c r="D34" s="16">
        <v>416.4</v>
      </c>
      <c r="E34" s="8" t="s">
        <v>32</v>
      </c>
    </row>
    <row r="35" spans="1:5" x14ac:dyDescent="0.25">
      <c r="A35" s="28" t="s">
        <v>48</v>
      </c>
      <c r="B35" s="29"/>
      <c r="C35" s="30"/>
      <c r="D35" s="20">
        <f>SUM(D34)</f>
        <v>416.4</v>
      </c>
      <c r="E35" s="21"/>
    </row>
    <row r="36" spans="1:5" x14ac:dyDescent="0.25">
      <c r="A36" s="19" t="s">
        <v>42</v>
      </c>
      <c r="B36" s="15">
        <v>68419124305</v>
      </c>
      <c r="C36" s="15" t="s">
        <v>35</v>
      </c>
      <c r="D36" s="16">
        <f>10.62+10.62</f>
        <v>21.24</v>
      </c>
      <c r="E36" s="19" t="s">
        <v>43</v>
      </c>
    </row>
    <row r="37" spans="1:5" x14ac:dyDescent="0.25">
      <c r="A37" s="23" t="s">
        <v>42</v>
      </c>
      <c r="B37" s="24"/>
      <c r="C37" s="25"/>
      <c r="D37" s="20">
        <f>SUM(D36)</f>
        <v>21.24</v>
      </c>
      <c r="E37" s="21"/>
    </row>
    <row r="38" spans="1:5" x14ac:dyDescent="0.25">
      <c r="A38" s="19" t="s">
        <v>52</v>
      </c>
      <c r="B38" s="15">
        <v>38856841151</v>
      </c>
      <c r="C38" s="15" t="s">
        <v>53</v>
      </c>
      <c r="D38" s="16">
        <v>502.85</v>
      </c>
      <c r="E38" s="19" t="s">
        <v>31</v>
      </c>
    </row>
    <row r="39" spans="1:5" x14ac:dyDescent="0.25">
      <c r="A39" s="23" t="s">
        <v>52</v>
      </c>
      <c r="B39" s="24"/>
      <c r="C39" s="25"/>
      <c r="D39" s="20">
        <f>SUM(D38)</f>
        <v>502.85</v>
      </c>
      <c r="E39" s="21"/>
    </row>
    <row r="40" spans="1:5" ht="30" x14ac:dyDescent="0.25">
      <c r="A40" s="19" t="s">
        <v>54</v>
      </c>
      <c r="B40" s="15">
        <v>23403096555</v>
      </c>
      <c r="C40" s="15" t="s">
        <v>33</v>
      </c>
      <c r="D40" s="16">
        <v>54</v>
      </c>
      <c r="E40" s="8" t="s">
        <v>32</v>
      </c>
    </row>
    <row r="41" spans="1:5" x14ac:dyDescent="0.25">
      <c r="A41" s="23" t="s">
        <v>54</v>
      </c>
      <c r="B41" s="24"/>
      <c r="C41" s="25"/>
      <c r="D41" s="20">
        <f>SUM(D40:D40)</f>
        <v>54</v>
      </c>
      <c r="E41" s="21"/>
    </row>
    <row r="42" spans="1:5" ht="30" x14ac:dyDescent="0.25">
      <c r="A42" s="19" t="s">
        <v>57</v>
      </c>
      <c r="B42" s="15">
        <v>22473413844</v>
      </c>
      <c r="C42" s="15" t="s">
        <v>35</v>
      </c>
      <c r="D42" s="16">
        <v>35.5</v>
      </c>
      <c r="E42" s="8" t="s">
        <v>27</v>
      </c>
    </row>
    <row r="43" spans="1:5" x14ac:dyDescent="0.25">
      <c r="A43" s="23" t="s">
        <v>57</v>
      </c>
      <c r="B43" s="24"/>
      <c r="C43" s="25"/>
      <c r="D43" s="20">
        <f>SUM(D42:D42)</f>
        <v>35.5</v>
      </c>
      <c r="E43" s="21"/>
    </row>
    <row r="44" spans="1:5" x14ac:dyDescent="0.25">
      <c r="A44" s="19" t="s">
        <v>55</v>
      </c>
      <c r="B44" s="15">
        <v>20444310626</v>
      </c>
      <c r="C44" s="15" t="s">
        <v>33</v>
      </c>
      <c r="D44" s="16">
        <v>875</v>
      </c>
      <c r="E44" s="31" t="s">
        <v>56</v>
      </c>
    </row>
    <row r="45" spans="1:5" x14ac:dyDescent="0.25">
      <c r="A45" s="28" t="s">
        <v>55</v>
      </c>
      <c r="B45" s="29"/>
      <c r="C45" s="30"/>
      <c r="D45" s="20">
        <f>SUM(D44)</f>
        <v>875</v>
      </c>
      <c r="E45" s="21"/>
    </row>
    <row r="46" spans="1:5" x14ac:dyDescent="0.25">
      <c r="A46" s="19" t="s">
        <v>40</v>
      </c>
      <c r="B46" s="15">
        <v>28128148322</v>
      </c>
      <c r="C46" s="15" t="s">
        <v>41</v>
      </c>
      <c r="D46" s="16">
        <v>101.08</v>
      </c>
      <c r="E46" s="19" t="s">
        <v>28</v>
      </c>
    </row>
    <row r="47" spans="1:5" x14ac:dyDescent="0.25">
      <c r="A47" s="23" t="s">
        <v>40</v>
      </c>
      <c r="B47" s="24"/>
      <c r="C47" s="25"/>
      <c r="D47" s="20">
        <f>SUM(D46)</f>
        <v>101.08</v>
      </c>
      <c r="E47" s="21"/>
    </row>
    <row r="48" spans="1:5" ht="30" x14ac:dyDescent="0.25">
      <c r="A48" s="19" t="s">
        <v>58</v>
      </c>
      <c r="B48" s="15">
        <v>24796394086</v>
      </c>
      <c r="C48" s="15" t="s">
        <v>35</v>
      </c>
      <c r="D48" s="16">
        <v>55</v>
      </c>
      <c r="E48" s="8" t="s">
        <v>27</v>
      </c>
    </row>
    <row r="49" spans="1:5" x14ac:dyDescent="0.25">
      <c r="A49" s="28" t="s">
        <v>58</v>
      </c>
      <c r="B49" s="29"/>
      <c r="C49" s="30"/>
      <c r="D49" s="20">
        <f>SUM(D48)</f>
        <v>55</v>
      </c>
      <c r="E49" s="21"/>
    </row>
    <row r="50" spans="1:5" ht="30" x14ac:dyDescent="0.25">
      <c r="A50" s="19" t="s">
        <v>36</v>
      </c>
      <c r="B50" s="15">
        <v>87311810356</v>
      </c>
      <c r="C50" s="15" t="s">
        <v>37</v>
      </c>
      <c r="D50" s="16">
        <v>10.08</v>
      </c>
      <c r="E50" s="8" t="s">
        <v>18</v>
      </c>
    </row>
    <row r="51" spans="1:5" x14ac:dyDescent="0.25">
      <c r="A51" s="23" t="s">
        <v>36</v>
      </c>
      <c r="B51" s="24"/>
      <c r="C51" s="25"/>
      <c r="D51" s="20">
        <f>SUM(D50)</f>
        <v>10.08</v>
      </c>
      <c r="E51" s="21"/>
    </row>
    <row r="52" spans="1:5" ht="30" x14ac:dyDescent="0.25">
      <c r="A52" s="19" t="s">
        <v>45</v>
      </c>
      <c r="B52" s="15">
        <v>278260010</v>
      </c>
      <c r="C52" s="15" t="s">
        <v>34</v>
      </c>
      <c r="D52" s="16">
        <v>30.21</v>
      </c>
      <c r="E52" s="8" t="s">
        <v>27</v>
      </c>
    </row>
    <row r="53" spans="1:5" x14ac:dyDescent="0.25">
      <c r="A53" s="28" t="s">
        <v>45</v>
      </c>
      <c r="B53" s="29"/>
      <c r="C53" s="30"/>
      <c r="D53" s="20">
        <f>SUM(D52)</f>
        <v>30.21</v>
      </c>
      <c r="E53" s="21"/>
    </row>
    <row r="54" spans="1:5" ht="30" x14ac:dyDescent="0.25">
      <c r="A54" s="19" t="s">
        <v>46</v>
      </c>
      <c r="B54" s="15">
        <v>28285339387</v>
      </c>
      <c r="C54" s="15" t="s">
        <v>35</v>
      </c>
      <c r="D54" s="16">
        <v>129.97999999999999</v>
      </c>
      <c r="E54" s="8" t="s">
        <v>27</v>
      </c>
    </row>
    <row r="55" spans="1:5" x14ac:dyDescent="0.25">
      <c r="A55" s="23" t="s">
        <v>46</v>
      </c>
      <c r="B55" s="24"/>
      <c r="C55" s="25"/>
      <c r="D55" s="20">
        <f>SUM(D54)</f>
        <v>129.97999999999999</v>
      </c>
      <c r="E55" s="21"/>
    </row>
    <row r="56" spans="1:5" ht="18.75" x14ac:dyDescent="0.3">
      <c r="A56" s="38" t="s">
        <v>60</v>
      </c>
      <c r="B56" s="39"/>
      <c r="C56" s="40"/>
      <c r="D56" s="26">
        <f>SUM(D55,D53,D51,D49,D47,D45,D43,D41,D39,D37,D35,D33,D31,D29,D27,D25,D22,D20,D17,D13,D11,D9)</f>
        <v>9066.0999999999985</v>
      </c>
      <c r="E56" s="27"/>
    </row>
    <row r="57" spans="1:5" x14ac:dyDescent="0.25">
      <c r="D57" t="s">
        <v>59</v>
      </c>
    </row>
  </sheetData>
  <mergeCells count="13">
    <mergeCell ref="A56:C56"/>
    <mergeCell ref="A17:C17"/>
    <mergeCell ref="A20:C20"/>
    <mergeCell ref="A22:C22"/>
    <mergeCell ref="A25:C25"/>
    <mergeCell ref="A27:C27"/>
    <mergeCell ref="A29:C29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2025-10-17T11:58:01Z</dcterms:modified>
</cp:coreProperties>
</file>