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E409B582-5F25-44E7-979A-ACACCFE294F8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53" i="1"/>
  <c r="D51" i="1"/>
  <c r="D48" i="1"/>
  <c r="D49" i="1" s="1"/>
  <c r="D47" i="1"/>
  <c r="D45" i="1"/>
  <c r="D43" i="1"/>
  <c r="D41" i="1"/>
  <c r="D36" i="1"/>
  <c r="D37" i="1" s="1"/>
  <c r="D39" i="1"/>
  <c r="D35" i="1"/>
  <c r="D33" i="1"/>
  <c r="D31" i="1"/>
  <c r="D10" i="1"/>
  <c r="D16" i="1"/>
  <c r="D18" i="1"/>
  <c r="D19" i="1" s="1"/>
  <c r="D29" i="1"/>
  <c r="D27" i="1"/>
  <c r="D25" i="1"/>
  <c r="D14" i="1"/>
  <c r="D23" i="1"/>
  <c r="D21" i="1"/>
  <c r="D17" i="1" l="1"/>
  <c r="D11" i="1"/>
  <c r="D9" i="1"/>
</calcChain>
</file>

<file path=xl/sharedStrings.xml><?xml version="1.0" encoding="utf-8"?>
<sst xmlns="http://schemas.openxmlformats.org/spreadsheetml/2006/main" count="104" uniqueCount="57">
  <si>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</si>
  <si>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</si>
  <si>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</si>
  <si>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</si>
  <si>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</si>
  <si>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</si>
  <si>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</si>
  <si>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</si>
  <si>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</si>
  <si>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</si>
  <si>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</si>
  <si>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</si>
  <si>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BERICA-VENERA d.o.o.</t>
  </si>
  <si>
    <t>Nerežišća</t>
  </si>
  <si>
    <t>3224 Materijal i dij. Za tek. I inv. Održavanje</t>
  </si>
  <si>
    <t>Ukupno BERICA-VENERA d.o.o.</t>
  </si>
  <si>
    <t>Zagreb</t>
  </si>
  <si>
    <t xml:space="preserve">HEP Elektra d.o.o. </t>
  </si>
  <si>
    <t>3223 Energija</t>
  </si>
  <si>
    <t xml:space="preserve">Ukupno HEP Elektra d.o.o. </t>
  </si>
  <si>
    <t>Bross trade d.o.o.</t>
  </si>
  <si>
    <t>3221 Uredski materijal i ostali materijalni rashodi</t>
  </si>
  <si>
    <t>3222 Materijal i sirovine</t>
  </si>
  <si>
    <t>3299 Ostali nespomenuti rashodi poslovanja</t>
  </si>
  <si>
    <t>SUPETAR</t>
  </si>
  <si>
    <t>ZAGREB</t>
  </si>
  <si>
    <t>HRT</t>
  </si>
  <si>
    <t>3295 Pistojbe i naknade</t>
  </si>
  <si>
    <t>NZJZ</t>
  </si>
  <si>
    <t>SPLIT</t>
  </si>
  <si>
    <t>3236 Zdrastvene i veterinarske usluge</t>
  </si>
  <si>
    <t>INFORMACIJA O TROŠENJU SREDSTAVA ZA PROSINAC 2025. GODINE</t>
  </si>
  <si>
    <t>UKUPNO  ZA  12/2025.</t>
  </si>
  <si>
    <t>TRGOVINA TINO</t>
  </si>
  <si>
    <t>BOL</t>
  </si>
  <si>
    <t>VODOVOD BRAČ D.O.O.</t>
  </si>
  <si>
    <t>3234 Komunalne usluge</t>
  </si>
  <si>
    <t>ŠKMER</t>
  </si>
  <si>
    <t>3241 Naknade troškova osobama izvan radnog odnosa</t>
  </si>
  <si>
    <t>KONZUM PLUS D.O.O.</t>
  </si>
  <si>
    <t>MELANI</t>
  </si>
  <si>
    <t>MI BRAĆE PIVAC D.O.O.</t>
  </si>
  <si>
    <t>VRGORAC</t>
  </si>
  <si>
    <t>EDI OBRT</t>
  </si>
  <si>
    <t>MICHIELI-TOMIĆ D.O.O.</t>
  </si>
  <si>
    <t>GORNJI HUMAC</t>
  </si>
  <si>
    <t>AMG INTERIJERI D.O.O.</t>
  </si>
  <si>
    <t>MRAVINCE</t>
  </si>
  <si>
    <t>3232 Usluge tekućeg i investicijskog održavanja</t>
  </si>
  <si>
    <t>SUPETAR PEKARSKA DJELATNOST</t>
  </si>
  <si>
    <t>ŠKOLSKA KNJIGA D.D.</t>
  </si>
  <si>
    <t>3721Naknada građanima i kućanstvima u novcu</t>
  </si>
  <si>
    <t>TRAMAX D.O.O.</t>
  </si>
  <si>
    <t>LANTAR D.O.O.</t>
  </si>
  <si>
    <t>HNK-SPLIT</t>
  </si>
  <si>
    <t>TOMMY D.O.O.</t>
  </si>
  <si>
    <t>NIVEX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</si>
</sst>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3" borderId="2" xfId="0" applyFont="1" applyFill="1" applyBorder="1" applyAlignment="1">
      <alignment horizontal="left" wrapText="1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1" fontId="3" fillId="4" borderId="2" xfId="0" applyNumberFormat="1" applyFont="1" applyFill="1" applyBorder="1" applyAlignment="1">
      <alignment horizontal="left" indent="3"/>
    </xf>
    <xf numFmtId="164" fontId="3" fillId="4" borderId="6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54"/>
  <sheetViews>
    <sheetView tabSelected="1" topLeftCell="A37" workbookViewId="0">
      <selection activeCell="D55" sqref="D55"/>
    </sheetView>
  </sheetViews>
  <sheetFormatPr defaultRowHeight="15" x14ac:dyDescent="0.25"/>
  <cols>
    <col min="1" max="1" width="44.28515625" bestFit="1" customWidth="1"/>
    <col min="2" max="2" width="16" bestFit="1" customWidth="1"/>
    <col min="3" max="3" width="24.140625" bestFit="1" customWidth="1"/>
    <col min="4" max="4" width="19" customWidth="1"/>
    <col min="5" max="5" width="33.710937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1</v>
      </c>
      <c r="B2" s="39"/>
      <c r="C2" s="39"/>
      <c r="D2" s="39"/>
      <c r="E2" s="39"/>
    </row>
    <row r="3" spans="1:5" x14ac:dyDescent="0.25">
      <c r="B3" s="1"/>
      <c r="C3" s="1"/>
      <c r="D3" s="2"/>
      <c r="E3" s="1"/>
    </row>
    <row r="4" spans="1:5" ht="15.75" x14ac:dyDescent="0.25">
      <c r="A4" s="40" t="s">
        <v>31</v>
      </c>
      <c r="B4" s="40"/>
      <c r="C4" s="40"/>
      <c r="D4" s="40"/>
      <c r="E4" s="40"/>
    </row>
    <row r="5" spans="1:5" x14ac:dyDescent="0.25">
      <c r="A5" s="3"/>
      <c r="B5" s="3"/>
      <c r="C5" s="3"/>
      <c r="D5" s="4"/>
      <c r="E5" s="3"/>
    </row>
    <row r="6" spans="1:5" ht="15.75" x14ac:dyDescent="0.25">
      <c r="A6" s="41" t="s">
        <v>2</v>
      </c>
      <c r="B6" s="41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40.020000000000003</v>
      </c>
      <c r="E8" s="8" t="s">
        <v>10</v>
      </c>
    </row>
    <row r="9" spans="1:5" x14ac:dyDescent="0.25">
      <c r="A9" s="36" t="s">
        <v>11</v>
      </c>
      <c r="B9" s="37"/>
      <c r="C9" s="38"/>
      <c r="D9" s="10">
        <f>SUM(D8)</f>
        <v>40.020000000000003</v>
      </c>
      <c r="E9" s="11"/>
    </row>
    <row r="10" spans="1:5" ht="30" x14ac:dyDescent="0.25">
      <c r="A10" s="8" t="s">
        <v>12</v>
      </c>
      <c r="B10" s="12">
        <v>53350217371</v>
      </c>
      <c r="C10" s="12" t="s">
        <v>13</v>
      </c>
      <c r="D10" s="13">
        <f>17.5+460.01+95.94+38.18</f>
        <v>611.63</v>
      </c>
      <c r="E10" s="8" t="s">
        <v>14</v>
      </c>
    </row>
    <row r="11" spans="1:5" x14ac:dyDescent="0.25">
      <c r="A11" s="36" t="s">
        <v>15</v>
      </c>
      <c r="B11" s="37"/>
      <c r="C11" s="38"/>
      <c r="D11" s="10">
        <f>SUM(D10:D10)</f>
        <v>611.63</v>
      </c>
      <c r="E11" s="14"/>
    </row>
    <row r="12" spans="1:5" x14ac:dyDescent="0.25">
      <c r="A12" s="12" t="s">
        <v>17</v>
      </c>
      <c r="B12" s="12">
        <v>43965974818</v>
      </c>
      <c r="C12" s="12" t="s">
        <v>16</v>
      </c>
      <c r="D12" s="13">
        <v>1085.43</v>
      </c>
      <c r="E12" s="12" t="s">
        <v>18</v>
      </c>
    </row>
    <row r="13" spans="1:5" x14ac:dyDescent="0.25">
      <c r="A13" s="12" t="s">
        <v>17</v>
      </c>
      <c r="B13" s="12">
        <v>43965974818</v>
      </c>
      <c r="C13" s="12" t="s">
        <v>16</v>
      </c>
      <c r="D13" s="13"/>
      <c r="E13" s="12" t="s">
        <v>18</v>
      </c>
    </row>
    <row r="14" spans="1:5" x14ac:dyDescent="0.25">
      <c r="A14" s="36" t="s">
        <v>19</v>
      </c>
      <c r="B14" s="37"/>
      <c r="C14" s="38"/>
      <c r="D14" s="10">
        <f>SUM(D12:D13)</f>
        <v>1085.43</v>
      </c>
      <c r="E14" s="11"/>
    </row>
    <row r="15" spans="1:5" ht="30" x14ac:dyDescent="0.25">
      <c r="A15" s="15" t="s">
        <v>20</v>
      </c>
      <c r="B15" s="17">
        <v>83598114879</v>
      </c>
      <c r="C15" s="15" t="s">
        <v>9</v>
      </c>
      <c r="D15" s="16">
        <v>93.03</v>
      </c>
      <c r="E15" s="8" t="s">
        <v>21</v>
      </c>
    </row>
    <row r="16" spans="1:5" x14ac:dyDescent="0.25">
      <c r="A16" s="15" t="s">
        <v>20</v>
      </c>
      <c r="B16" s="17">
        <v>83598114879</v>
      </c>
      <c r="C16" s="15" t="s">
        <v>9</v>
      </c>
      <c r="D16" s="18">
        <f>182.94</f>
        <v>182.94</v>
      </c>
      <c r="E16" s="19" t="s">
        <v>22</v>
      </c>
    </row>
    <row r="17" spans="1:5" x14ac:dyDescent="0.25">
      <c r="A17" s="36" t="s">
        <v>20</v>
      </c>
      <c r="B17" s="37"/>
      <c r="C17" s="38"/>
      <c r="D17" s="20">
        <f>SUM(D15:D16)</f>
        <v>275.97000000000003</v>
      </c>
      <c r="E17" s="21"/>
    </row>
    <row r="18" spans="1:5" x14ac:dyDescent="0.25">
      <c r="A18" s="19" t="s">
        <v>26</v>
      </c>
      <c r="B18" s="15">
        <v>68419124305</v>
      </c>
      <c r="C18" s="15" t="s">
        <v>25</v>
      </c>
      <c r="D18" s="16">
        <f>10.62+10.62</f>
        <v>21.24</v>
      </c>
      <c r="E18" s="19" t="s">
        <v>27</v>
      </c>
    </row>
    <row r="19" spans="1:5" x14ac:dyDescent="0.25">
      <c r="A19" s="22" t="s">
        <v>26</v>
      </c>
      <c r="B19" s="23"/>
      <c r="C19" s="24"/>
      <c r="D19" s="20">
        <f>SUM(D18)</f>
        <v>21.24</v>
      </c>
      <c r="E19" s="21"/>
    </row>
    <row r="20" spans="1:5" ht="30" x14ac:dyDescent="0.25">
      <c r="A20" s="19" t="s">
        <v>28</v>
      </c>
      <c r="B20" s="15">
        <v>54948902275</v>
      </c>
      <c r="C20" s="15" t="s">
        <v>29</v>
      </c>
      <c r="D20" s="16">
        <v>24.3</v>
      </c>
      <c r="E20" s="8" t="s">
        <v>30</v>
      </c>
    </row>
    <row r="21" spans="1:5" x14ac:dyDescent="0.25">
      <c r="A21" s="22" t="s">
        <v>28</v>
      </c>
      <c r="B21" s="23"/>
      <c r="C21" s="24"/>
      <c r="D21" s="20">
        <f>SUM(D20:D20)</f>
        <v>24.3</v>
      </c>
      <c r="E21" s="21"/>
    </row>
    <row r="22" spans="1:5" x14ac:dyDescent="0.25">
      <c r="A22" s="19" t="s">
        <v>33</v>
      </c>
      <c r="B22" s="15">
        <v>91546241079</v>
      </c>
      <c r="C22" s="15" t="s">
        <v>34</v>
      </c>
      <c r="D22" s="16">
        <v>1083.24</v>
      </c>
      <c r="E22" s="19" t="s">
        <v>22</v>
      </c>
    </row>
    <row r="23" spans="1:5" x14ac:dyDescent="0.25">
      <c r="A23" s="27" t="s">
        <v>33</v>
      </c>
      <c r="B23" s="28"/>
      <c r="C23" s="29"/>
      <c r="D23" s="20">
        <f>SUM(D22)</f>
        <v>1083.24</v>
      </c>
      <c r="E23" s="21"/>
    </row>
    <row r="24" spans="1:5" x14ac:dyDescent="0.25">
      <c r="A24" s="19" t="s">
        <v>35</v>
      </c>
      <c r="B24" s="15">
        <v>45854645558</v>
      </c>
      <c r="C24" s="15" t="s">
        <v>24</v>
      </c>
      <c r="D24" s="16">
        <v>246.23</v>
      </c>
      <c r="E24" s="19" t="s">
        <v>36</v>
      </c>
    </row>
    <row r="25" spans="1:5" x14ac:dyDescent="0.25">
      <c r="A25" s="30" t="s">
        <v>35</v>
      </c>
      <c r="B25" s="31"/>
      <c r="C25" s="32"/>
      <c r="D25" s="20">
        <f>SUM(D24)</f>
        <v>246.23</v>
      </c>
      <c r="E25" s="21"/>
    </row>
    <row r="26" spans="1:5" ht="30" x14ac:dyDescent="0.25">
      <c r="A26" s="19" t="s">
        <v>37</v>
      </c>
      <c r="B26" s="15">
        <v>33038584297</v>
      </c>
      <c r="C26" s="15" t="s">
        <v>9</v>
      </c>
      <c r="D26" s="16">
        <v>40</v>
      </c>
      <c r="E26" s="19" t="s">
        <v>38</v>
      </c>
    </row>
    <row r="27" spans="1:5" x14ac:dyDescent="0.25">
      <c r="A27" s="30" t="s">
        <v>37</v>
      </c>
      <c r="B27" s="31"/>
      <c r="C27" s="32"/>
      <c r="D27" s="20">
        <f>SUM(D26)</f>
        <v>40</v>
      </c>
      <c r="E27" s="21"/>
    </row>
    <row r="28" spans="1:5" x14ac:dyDescent="0.25">
      <c r="A28" s="19" t="s">
        <v>39</v>
      </c>
      <c r="B28" s="15">
        <v>62226620908</v>
      </c>
      <c r="C28" s="15" t="s">
        <v>16</v>
      </c>
      <c r="D28" s="16">
        <v>179.22</v>
      </c>
      <c r="E28" s="19" t="s">
        <v>22</v>
      </c>
    </row>
    <row r="29" spans="1:5" x14ac:dyDescent="0.25">
      <c r="A29" s="30" t="s">
        <v>39</v>
      </c>
      <c r="B29" s="31"/>
      <c r="C29" s="32"/>
      <c r="D29" s="20">
        <f>SUM(D28)</f>
        <v>179.22</v>
      </c>
      <c r="E29" s="21"/>
    </row>
    <row r="30" spans="1:5" ht="30" x14ac:dyDescent="0.25">
      <c r="A30" s="19" t="s">
        <v>40</v>
      </c>
      <c r="B30" s="15">
        <v>53168369695</v>
      </c>
      <c r="C30" s="15" t="s">
        <v>24</v>
      </c>
      <c r="D30" s="16">
        <v>30</v>
      </c>
      <c r="E30" s="19" t="s">
        <v>23</v>
      </c>
    </row>
    <row r="31" spans="1:5" x14ac:dyDescent="0.25">
      <c r="A31" s="30" t="s">
        <v>40</v>
      </c>
      <c r="B31" s="31"/>
      <c r="C31" s="32"/>
      <c r="D31" s="20">
        <f>SUM(D30)</f>
        <v>30</v>
      </c>
      <c r="E31" s="21"/>
    </row>
    <row r="32" spans="1:5" x14ac:dyDescent="0.25">
      <c r="A32" s="19" t="s">
        <v>41</v>
      </c>
      <c r="B32" s="15">
        <v>28128148322</v>
      </c>
      <c r="C32" s="15" t="s">
        <v>42</v>
      </c>
      <c r="D32" s="16">
        <v>204.6</v>
      </c>
      <c r="E32" s="19" t="s">
        <v>22</v>
      </c>
    </row>
    <row r="33" spans="1:5" x14ac:dyDescent="0.25">
      <c r="A33" s="30" t="s">
        <v>41</v>
      </c>
      <c r="B33" s="31"/>
      <c r="C33" s="32"/>
      <c r="D33" s="20">
        <f>SUM(D32)</f>
        <v>204.6</v>
      </c>
      <c r="E33" s="21"/>
    </row>
    <row r="34" spans="1:5" ht="30" x14ac:dyDescent="0.25">
      <c r="A34" s="19" t="s">
        <v>43</v>
      </c>
      <c r="B34" s="15">
        <v>23403096555</v>
      </c>
      <c r="C34" s="15" t="s">
        <v>24</v>
      </c>
      <c r="D34" s="16">
        <v>28</v>
      </c>
      <c r="E34" s="19" t="s">
        <v>23</v>
      </c>
    </row>
    <row r="35" spans="1:5" x14ac:dyDescent="0.25">
      <c r="A35" s="30" t="s">
        <v>43</v>
      </c>
      <c r="B35" s="31"/>
      <c r="C35" s="32"/>
      <c r="D35" s="20">
        <f>SUM(D34)</f>
        <v>28</v>
      </c>
      <c r="E35" s="21"/>
    </row>
    <row r="36" spans="1:5" x14ac:dyDescent="0.25">
      <c r="A36" s="19" t="s">
        <v>44</v>
      </c>
      <c r="B36" s="15">
        <v>38856841151</v>
      </c>
      <c r="C36" s="15" t="s">
        <v>45</v>
      </c>
      <c r="D36" s="16">
        <f>212.5+885.24</f>
        <v>1097.74</v>
      </c>
      <c r="E36" s="19" t="s">
        <v>36</v>
      </c>
    </row>
    <row r="37" spans="1:5" x14ac:dyDescent="0.25">
      <c r="A37" s="30" t="s">
        <v>44</v>
      </c>
      <c r="B37" s="31"/>
      <c r="C37" s="32"/>
      <c r="D37" s="20">
        <f>SUM(D36)</f>
        <v>1097.74</v>
      </c>
      <c r="E37" s="21"/>
    </row>
    <row r="38" spans="1:5" ht="30" x14ac:dyDescent="0.25">
      <c r="A38" s="19" t="s">
        <v>46</v>
      </c>
      <c r="B38" s="15">
        <v>92430107212</v>
      </c>
      <c r="C38" s="15" t="s">
        <v>47</v>
      </c>
      <c r="D38" s="16">
        <v>2215.44</v>
      </c>
      <c r="E38" s="19" t="s">
        <v>48</v>
      </c>
    </row>
    <row r="39" spans="1:5" x14ac:dyDescent="0.25">
      <c r="A39" s="30" t="s">
        <v>46</v>
      </c>
      <c r="B39" s="31"/>
      <c r="C39" s="32"/>
      <c r="D39" s="20">
        <f>SUM(D38)</f>
        <v>2215.44</v>
      </c>
      <c r="E39" s="21"/>
    </row>
    <row r="40" spans="1:5" x14ac:dyDescent="0.25">
      <c r="A40" s="19" t="s">
        <v>49</v>
      </c>
      <c r="B40" s="15">
        <v>57877770574</v>
      </c>
      <c r="C40" s="15" t="s">
        <v>24</v>
      </c>
      <c r="D40" s="16">
        <v>312.23</v>
      </c>
      <c r="E40" s="19" t="s">
        <v>22</v>
      </c>
    </row>
    <row r="41" spans="1:5" x14ac:dyDescent="0.25">
      <c r="A41" s="30" t="s">
        <v>49</v>
      </c>
      <c r="B41" s="31"/>
      <c r="C41" s="32"/>
      <c r="D41" s="20">
        <f>SUM(D40)</f>
        <v>312.23</v>
      </c>
      <c r="E41" s="21"/>
    </row>
    <row r="42" spans="1:5" ht="30" x14ac:dyDescent="0.25">
      <c r="A42" s="19" t="s">
        <v>50</v>
      </c>
      <c r="B42" s="15">
        <v>38967655335</v>
      </c>
      <c r="C42" s="15" t="s">
        <v>16</v>
      </c>
      <c r="D42" s="16">
        <v>91.8</v>
      </c>
      <c r="E42" s="19" t="s">
        <v>51</v>
      </c>
    </row>
    <row r="43" spans="1:5" x14ac:dyDescent="0.25">
      <c r="A43" s="30" t="s">
        <v>50</v>
      </c>
      <c r="B43" s="31"/>
      <c r="C43" s="32"/>
      <c r="D43" s="20">
        <f>SUM(D42)</f>
        <v>91.8</v>
      </c>
      <c r="E43" s="21"/>
    </row>
    <row r="44" spans="1:5" ht="30" x14ac:dyDescent="0.25">
      <c r="A44" s="19" t="s">
        <v>52</v>
      </c>
      <c r="B44" s="15">
        <v>21270210680</v>
      </c>
      <c r="C44" s="15" t="s">
        <v>9</v>
      </c>
      <c r="D44" s="16">
        <v>54.33</v>
      </c>
      <c r="E44" s="19" t="s">
        <v>51</v>
      </c>
    </row>
    <row r="45" spans="1:5" x14ac:dyDescent="0.25">
      <c r="A45" s="30" t="s">
        <v>52</v>
      </c>
      <c r="B45" s="31"/>
      <c r="C45" s="32"/>
      <c r="D45" s="20">
        <f>SUM(D44)</f>
        <v>54.33</v>
      </c>
      <c r="E45" s="21"/>
    </row>
    <row r="46" spans="1:5" ht="30" x14ac:dyDescent="0.25">
      <c r="A46" s="19" t="s">
        <v>53</v>
      </c>
      <c r="B46" s="15">
        <v>7306234347</v>
      </c>
      <c r="C46" s="15" t="s">
        <v>9</v>
      </c>
      <c r="D46" s="16">
        <v>304.10000000000002</v>
      </c>
      <c r="E46" s="8" t="s">
        <v>14</v>
      </c>
    </row>
    <row r="47" spans="1:5" x14ac:dyDescent="0.25">
      <c r="A47" s="30" t="s">
        <v>53</v>
      </c>
      <c r="B47" s="31"/>
      <c r="C47" s="32"/>
      <c r="D47" s="20">
        <f>SUM(D46)</f>
        <v>304.10000000000002</v>
      </c>
      <c r="E47" s="21"/>
    </row>
    <row r="48" spans="1:5" ht="30" x14ac:dyDescent="0.25">
      <c r="A48" s="19" t="s">
        <v>54</v>
      </c>
      <c r="B48" s="15">
        <v>69204356406</v>
      </c>
      <c r="C48" s="15" t="s">
        <v>9</v>
      </c>
      <c r="D48" s="16">
        <f>502.2+76</f>
        <v>578.20000000000005</v>
      </c>
      <c r="E48" s="19" t="s">
        <v>23</v>
      </c>
    </row>
    <row r="49" spans="1:5" x14ac:dyDescent="0.25">
      <c r="A49" s="30" t="s">
        <v>54</v>
      </c>
      <c r="B49" s="31"/>
      <c r="C49" s="32"/>
      <c r="D49" s="20">
        <f>SUM(D48)</f>
        <v>578.20000000000005</v>
      </c>
      <c r="E49" s="21"/>
    </row>
    <row r="50" spans="1:5" x14ac:dyDescent="0.25">
      <c r="A50" s="19" t="s">
        <v>55</v>
      </c>
      <c r="B50" s="15">
        <v>278260010</v>
      </c>
      <c r="C50" s="15" t="s">
        <v>9</v>
      </c>
      <c r="D50" s="16">
        <v>75.72</v>
      </c>
      <c r="E50" s="19" t="s">
        <v>22</v>
      </c>
    </row>
    <row r="51" spans="1:5" x14ac:dyDescent="0.25">
      <c r="A51" s="30" t="s">
        <v>55</v>
      </c>
      <c r="B51" s="31"/>
      <c r="C51" s="32"/>
      <c r="D51" s="20">
        <f>SUM(D50)</f>
        <v>75.72</v>
      </c>
      <c r="E51" s="21"/>
    </row>
    <row r="52" spans="1:5" ht="30" x14ac:dyDescent="0.25">
      <c r="A52" s="19" t="s">
        <v>56</v>
      </c>
      <c r="B52" s="15">
        <v>57259617741</v>
      </c>
      <c r="C52" s="15" t="s">
        <v>45</v>
      </c>
      <c r="D52" s="16">
        <v>1363.23</v>
      </c>
      <c r="E52" s="19" t="s">
        <v>23</v>
      </c>
    </row>
    <row r="53" spans="1:5" x14ac:dyDescent="0.25">
      <c r="A53" s="30" t="s">
        <v>56</v>
      </c>
      <c r="B53" s="31"/>
      <c r="C53" s="32"/>
      <c r="D53" s="20">
        <f>SUM(D52)</f>
        <v>1363.23</v>
      </c>
      <c r="E53" s="21"/>
    </row>
    <row r="54" spans="1:5" ht="18.75" x14ac:dyDescent="0.3">
      <c r="A54" s="33" t="s">
        <v>32</v>
      </c>
      <c r="B54" s="34"/>
      <c r="C54" s="35"/>
      <c r="D54" s="25">
        <f>SUM(D23,D21,D19,D17,D14,D11,D9)</f>
        <v>3141.8300000000004</v>
      </c>
      <c r="E54" s="26"/>
    </row>
  </sheetData>
  <mergeCells count="9">
    <mergeCell ref="A54:C54"/>
    <mergeCell ref="A14:C14"/>
    <mergeCell ref="A17:C17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2026-01-14T08:23:02Z</dcterms:modified>
</cp:coreProperties>
</file>